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TALIWANG\09_September'23\"/>
    </mc:Choice>
  </mc:AlternateContent>
  <xr:revisionPtr revIDLastSave="0" documentId="8_{360CCD42-1712-41EA-9CA9-4CD0DC0E018A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F19" i="1"/>
  <c r="D19" i="1"/>
  <c r="F18" i="1"/>
  <c r="H18" i="1" s="1"/>
  <c r="F17" i="1"/>
  <c r="H17" i="1" s="1"/>
  <c r="F16" i="1"/>
  <c r="H16" i="1" s="1"/>
  <c r="F15" i="1"/>
  <c r="H15" i="1" s="1"/>
  <c r="F14" i="1"/>
  <c r="H14" i="1" s="1"/>
  <c r="H13" i="1"/>
  <c r="G13" i="1"/>
  <c r="F13" i="1"/>
  <c r="F12" i="1"/>
  <c r="H12" i="1" s="1"/>
  <c r="F11" i="1"/>
  <c r="H11" i="1" s="1"/>
  <c r="F10" i="1"/>
  <c r="G10" i="1" s="1"/>
  <c r="F9" i="1"/>
  <c r="H9" i="1" s="1"/>
  <c r="F8" i="1"/>
  <c r="H8" i="1" s="1"/>
  <c r="F7" i="1"/>
  <c r="H7" i="1" s="1"/>
  <c r="F4" i="1"/>
  <c r="G4" i="1" s="1"/>
  <c r="H10" i="1" l="1"/>
  <c r="G16" i="1"/>
  <c r="G14" i="1"/>
  <c r="G17" i="1"/>
  <c r="G15" i="1"/>
  <c r="G18" i="1"/>
  <c r="G12" i="1"/>
  <c r="G11" i="1"/>
  <c r="G7" i="1"/>
  <c r="G8" i="1"/>
  <c r="G9" i="1"/>
  <c r="F6" i="1"/>
  <c r="H6" i="1" s="1"/>
  <c r="G6" i="1"/>
  <c r="F5" i="1"/>
  <c r="G5" i="1" s="1"/>
  <c r="F3" i="1"/>
  <c r="H4" i="1"/>
  <c r="H3" i="1" l="1"/>
  <c r="G19" i="1"/>
  <c r="G3" i="1"/>
  <c r="H5" i="1"/>
  <c r="H19" i="1"/>
</calcChain>
</file>

<file path=xl/sharedStrings.xml><?xml version="1.0" encoding="utf-8"?>
<sst xmlns="http://schemas.openxmlformats.org/spreadsheetml/2006/main" count="49" uniqueCount="48">
  <si>
    <t>No.</t>
  </si>
  <si>
    <t>Kode Wilayah</t>
  </si>
  <si>
    <t>Desa/Kelurahan</t>
  </si>
  <si>
    <t>(1)</t>
  </si>
  <si>
    <t>(2)</t>
  </si>
  <si>
    <t>(3)</t>
  </si>
  <si>
    <t>(4)</t>
  </si>
  <si>
    <t>(5)</t>
  </si>
  <si>
    <t>(6)</t>
  </si>
  <si>
    <t>Total</t>
  </si>
  <si>
    <t>(7)</t>
  </si>
  <si>
    <t>(8)</t>
  </si>
  <si>
    <t>Jumlah Laki-Laki</t>
  </si>
  <si>
    <t>Jumlah Perempuan</t>
  </si>
  <si>
    <t>Persentase Laki-Laki (%)</t>
  </si>
  <si>
    <t>Persentase Perempuan (%)</t>
  </si>
  <si>
    <t>52.07.02.2014</t>
  </si>
  <si>
    <t>Desa Banjar</t>
  </si>
  <si>
    <t>52.07.02.2015</t>
  </si>
  <si>
    <t>Desa Batu Putih</t>
  </si>
  <si>
    <t>52.07.02.2010</t>
  </si>
  <si>
    <t>Desa Labuhan Kertasari</t>
  </si>
  <si>
    <t>52.07.02.2001</t>
  </si>
  <si>
    <t>Desa Labuhan Lalar</t>
  </si>
  <si>
    <t>52.07.02.2009</t>
  </si>
  <si>
    <t>Desa Lalar Liang</t>
  </si>
  <si>
    <t>52.07.02.2021</t>
  </si>
  <si>
    <t>Desa Lamunga</t>
  </si>
  <si>
    <t>52.07.02.2011</t>
  </si>
  <si>
    <t>Desa Seloto</t>
  </si>
  <si>
    <t>52.07.02.2020</t>
  </si>
  <si>
    <t>Desa Sermong</t>
  </si>
  <si>
    <t>52.07.02.2013</t>
  </si>
  <si>
    <t>Desa Tamekan</t>
  </si>
  <si>
    <t>52.07.02.1019</t>
  </si>
  <si>
    <t>Kelurahan Arab Kenangan</t>
  </si>
  <si>
    <t>52.07.02.1006</t>
  </si>
  <si>
    <t>Kelurahan Bugis</t>
  </si>
  <si>
    <t>52.07.02.1007</t>
  </si>
  <si>
    <t>Kelurahan Dalam</t>
  </si>
  <si>
    <t>52.07.02.1005</t>
  </si>
  <si>
    <t>Kelurahan Kuang</t>
  </si>
  <si>
    <t>52.07.02.1004</t>
  </si>
  <si>
    <t>Kelurahan Menala</t>
  </si>
  <si>
    <t>52.07.02.1008</t>
  </si>
  <si>
    <t>Kelurahan Sampir</t>
  </si>
  <si>
    <t>52.07.02.1012</t>
  </si>
  <si>
    <t>Kelurahan Telaga Bertong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</si>
</sst>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64" fontId="4" fillId="0" borderId="1" xfId="1" applyNumberFormat="1" applyFont="1" applyBorder="1"/>
    <xf numFmtId="2" fontId="4" fillId="0" borderId="1" xfId="0" applyNumberFormat="1" applyFont="1" applyBorder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164" fontId="4" fillId="3" borderId="1" xfId="1" applyNumberFormat="1" applyFont="1" applyFill="1" applyBorder="1"/>
    <xf numFmtId="2" fontId="4" fillId="3" borderId="1" xfId="0" applyNumberFormat="1" applyFon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H19"/>
  <sheetViews>
    <sheetView tabSelected="1" workbookViewId="0">
      <selection activeCell="K9" sqref="K9"/>
    </sheetView>
  </sheetViews>
  <sheetFormatPr defaultRowHeight="14.4" x14ac:dyDescent="0.3"/>
  <cols>
    <col min="1" max="1" width="3.77734375" bestFit="1" customWidth="1"/>
    <col min="2" max="2" width="12.33203125" bestFit="1" customWidth="1"/>
    <col min="3" max="3" width="21.109375" bestFit="1" customWidth="1"/>
    <col min="4" max="4" width="7.5546875" bestFit="1" customWidth="1"/>
    <col min="5" max="5" width="10.109375" bestFit="1" customWidth="1"/>
    <col min="6" max="6" width="7.5546875" bestFit="1" customWidth="1"/>
    <col min="7" max="7" width="13.33203125" customWidth="1"/>
    <col min="8" max="8" width="13.109375" bestFit="1" customWidth="1"/>
  </cols>
  <sheetData>
    <row r="1" spans="1:8" ht="27.75" customHeight="1" x14ac:dyDescent="0.3">
      <c r="A1" s="1" t="s">
        <v>0</v>
      </c>
      <c r="B1" s="1" t="s">
        <v>1</v>
      </c>
      <c r="C1" s="1" t="s">
        <v>2</v>
      </c>
      <c r="D1" s="2" t="s">
        <v>12</v>
      </c>
      <c r="E1" s="2" t="s">
        <v>13</v>
      </c>
      <c r="F1" s="2" t="s">
        <v>9</v>
      </c>
      <c r="G1" s="2" t="s">
        <v>14</v>
      </c>
      <c r="H1" s="2" t="s">
        <v>15</v>
      </c>
    </row>
    <row r="2" spans="1:8" x14ac:dyDescent="0.3">
      <c r="A2" s="3" t="s">
        <v>3</v>
      </c>
      <c r="B2" s="3" t="s">
        <v>4</v>
      </c>
      <c r="C2" s="4" t="s">
        <v>5</v>
      </c>
      <c r="D2" s="4" t="s">
        <v>6</v>
      </c>
      <c r="E2" s="3" t="s">
        <v>7</v>
      </c>
      <c r="F2" s="4" t="s">
        <v>8</v>
      </c>
      <c r="G2" s="4" t="s">
        <v>10</v>
      </c>
      <c r="H2" s="3" t="s">
        <v>11</v>
      </c>
    </row>
    <row r="3" spans="1:8" x14ac:dyDescent="0.3">
      <c r="A3" s="5">
        <v>1</v>
      </c>
      <c r="B3" s="5" t="s">
        <v>16</v>
      </c>
      <c r="C3" s="6" t="s">
        <v>17</v>
      </c>
      <c r="D3" s="7">
        <v>875</v>
      </c>
      <c r="E3" s="7">
        <v>839</v>
      </c>
      <c r="F3" s="7">
        <f>SUM(D3:E3)</f>
        <v>1714</v>
      </c>
      <c r="G3" s="8">
        <f>D3/F3*100</f>
        <v>51.050175029171527</v>
      </c>
      <c r="H3" s="8">
        <f>E3/F3*100</f>
        <v>48.949824970828473</v>
      </c>
    </row>
    <row r="4" spans="1:8" x14ac:dyDescent="0.3">
      <c r="A4" s="9">
        <v>2</v>
      </c>
      <c r="B4" s="9" t="s">
        <v>18</v>
      </c>
      <c r="C4" s="10" t="s">
        <v>19</v>
      </c>
      <c r="D4" s="11">
        <v>973</v>
      </c>
      <c r="E4" s="11">
        <v>935</v>
      </c>
      <c r="F4" s="11">
        <f t="shared" ref="F4:F6" si="0">SUM(D4:E4)</f>
        <v>1908</v>
      </c>
      <c r="G4" s="12">
        <f t="shared" ref="G4:G6" si="1">D4/F4*100</f>
        <v>50.9958071278826</v>
      </c>
      <c r="H4" s="12">
        <f t="shared" ref="H4:H6" si="2">E4/F4*100</f>
        <v>49.0041928721174</v>
      </c>
    </row>
    <row r="5" spans="1:8" x14ac:dyDescent="0.3">
      <c r="A5" s="5">
        <v>3</v>
      </c>
      <c r="B5" s="5" t="s">
        <v>20</v>
      </c>
      <c r="C5" s="6" t="s">
        <v>21</v>
      </c>
      <c r="D5" s="7">
        <v>1055</v>
      </c>
      <c r="E5" s="7">
        <v>1086</v>
      </c>
      <c r="F5" s="7">
        <f t="shared" si="0"/>
        <v>2141</v>
      </c>
      <c r="G5" s="8">
        <f t="shared" si="1"/>
        <v>49.276039234002802</v>
      </c>
      <c r="H5" s="8">
        <f t="shared" si="2"/>
        <v>50.723960765997198</v>
      </c>
    </row>
    <row r="6" spans="1:8" x14ac:dyDescent="0.3">
      <c r="A6" s="9">
        <v>4</v>
      </c>
      <c r="B6" s="9" t="s">
        <v>22</v>
      </c>
      <c r="C6" s="10" t="s">
        <v>23</v>
      </c>
      <c r="D6" s="11">
        <v>1623</v>
      </c>
      <c r="E6" s="11">
        <v>1705</v>
      </c>
      <c r="F6" s="11">
        <f t="shared" si="0"/>
        <v>3328</v>
      </c>
      <c r="G6" s="12">
        <f t="shared" si="1"/>
        <v>48.768028846153847</v>
      </c>
      <c r="H6" s="12">
        <f t="shared" si="2"/>
        <v>51.231971153846153</v>
      </c>
    </row>
    <row r="7" spans="1:8" x14ac:dyDescent="0.3">
      <c r="A7" s="5">
        <v>5</v>
      </c>
      <c r="B7" s="5" t="s">
        <v>24</v>
      </c>
      <c r="C7" s="6" t="s">
        <v>25</v>
      </c>
      <c r="D7" s="7">
        <v>735</v>
      </c>
      <c r="E7" s="7">
        <v>715</v>
      </c>
      <c r="F7" s="7">
        <f>SUM(D7:E7)</f>
        <v>1450</v>
      </c>
      <c r="G7" s="8">
        <f>D7/F7*100</f>
        <v>50.689655172413794</v>
      </c>
      <c r="H7" s="8">
        <f>E7/F7*100</f>
        <v>49.310344827586206</v>
      </c>
    </row>
    <row r="8" spans="1:8" x14ac:dyDescent="0.3">
      <c r="A8" s="9">
        <v>6</v>
      </c>
      <c r="B8" s="9" t="s">
        <v>26</v>
      </c>
      <c r="C8" s="10" t="s">
        <v>27</v>
      </c>
      <c r="D8" s="11">
        <v>855</v>
      </c>
      <c r="E8" s="11">
        <v>831</v>
      </c>
      <c r="F8" s="11">
        <f t="shared" ref="F8:F10" si="3">SUM(D8:E8)</f>
        <v>1686</v>
      </c>
      <c r="G8" s="12">
        <f t="shared" ref="G8:G10" si="4">D8/F8*100</f>
        <v>50.711743772241988</v>
      </c>
      <c r="H8" s="12">
        <f t="shared" ref="H8:H10" si="5">E8/F8*100</f>
        <v>49.288256227758012</v>
      </c>
    </row>
    <row r="9" spans="1:8" x14ac:dyDescent="0.3">
      <c r="A9" s="5">
        <v>7</v>
      </c>
      <c r="B9" s="5" t="s">
        <v>28</v>
      </c>
      <c r="C9" s="6" t="s">
        <v>29</v>
      </c>
      <c r="D9" s="7">
        <v>1068</v>
      </c>
      <c r="E9" s="7">
        <v>1071</v>
      </c>
      <c r="F9" s="7">
        <f t="shared" si="3"/>
        <v>2139</v>
      </c>
      <c r="G9" s="8">
        <f t="shared" si="4"/>
        <v>49.929873772791019</v>
      </c>
      <c r="H9" s="8">
        <f t="shared" si="5"/>
        <v>50.070126227208981</v>
      </c>
    </row>
    <row r="10" spans="1:8" x14ac:dyDescent="0.3">
      <c r="A10" s="9">
        <v>8</v>
      </c>
      <c r="B10" s="9" t="s">
        <v>30</v>
      </c>
      <c r="C10" s="10" t="s">
        <v>31</v>
      </c>
      <c r="D10" s="11">
        <v>559</v>
      </c>
      <c r="E10" s="11">
        <v>571</v>
      </c>
      <c r="F10" s="11">
        <f t="shared" si="3"/>
        <v>1130</v>
      </c>
      <c r="G10" s="12">
        <f t="shared" si="4"/>
        <v>49.469026548672566</v>
      </c>
      <c r="H10" s="12">
        <f t="shared" si="5"/>
        <v>50.530973451327434</v>
      </c>
    </row>
    <row r="11" spans="1:8" x14ac:dyDescent="0.3">
      <c r="A11" s="5">
        <v>9</v>
      </c>
      <c r="B11" s="5" t="s">
        <v>32</v>
      </c>
      <c r="C11" s="6" t="s">
        <v>33</v>
      </c>
      <c r="D11" s="7">
        <v>474</v>
      </c>
      <c r="E11" s="7">
        <v>467</v>
      </c>
      <c r="F11" s="7">
        <f>SUM(D11:E11)</f>
        <v>941</v>
      </c>
      <c r="G11" s="8">
        <f>D11/F11*100</f>
        <v>50.371944739638685</v>
      </c>
      <c r="H11" s="8">
        <f>E11/F11*100</f>
        <v>49.628055260361322</v>
      </c>
    </row>
    <row r="12" spans="1:8" x14ac:dyDescent="0.3">
      <c r="A12" s="9">
        <v>10</v>
      </c>
      <c r="B12" s="9" t="s">
        <v>34</v>
      </c>
      <c r="C12" s="10" t="s">
        <v>35</v>
      </c>
      <c r="D12" s="11">
        <v>1267</v>
      </c>
      <c r="E12" s="11">
        <v>1327</v>
      </c>
      <c r="F12" s="11">
        <f t="shared" ref="F12" si="6">SUM(D12:E12)</f>
        <v>2594</v>
      </c>
      <c r="G12" s="12">
        <f t="shared" ref="G12" si="7">D12/F12*100</f>
        <v>48.843484965304555</v>
      </c>
      <c r="H12" s="12">
        <f t="shared" ref="H12" si="8">E12/F12*100</f>
        <v>51.156515034695445</v>
      </c>
    </row>
    <row r="13" spans="1:8" x14ac:dyDescent="0.3">
      <c r="A13" s="5">
        <v>11</v>
      </c>
      <c r="B13" s="5" t="s">
        <v>36</v>
      </c>
      <c r="C13" s="6" t="s">
        <v>37</v>
      </c>
      <c r="D13" s="7">
        <v>2255</v>
      </c>
      <c r="E13" s="7">
        <v>2300</v>
      </c>
      <c r="F13" s="7">
        <f>SUM(D13:E13)</f>
        <v>4555</v>
      </c>
      <c r="G13" s="8">
        <f>D13/F13*100</f>
        <v>49.506037321624589</v>
      </c>
      <c r="H13" s="8">
        <f>E13/F13*100</f>
        <v>50.493962678375418</v>
      </c>
    </row>
    <row r="14" spans="1:8" x14ac:dyDescent="0.3">
      <c r="A14" s="9">
        <v>12</v>
      </c>
      <c r="B14" s="9" t="s">
        <v>38</v>
      </c>
      <c r="C14" s="10" t="s">
        <v>39</v>
      </c>
      <c r="D14" s="11">
        <v>2005</v>
      </c>
      <c r="E14" s="11">
        <v>2056</v>
      </c>
      <c r="F14" s="11">
        <f t="shared" ref="F14:F16" si="9">SUM(D14:E14)</f>
        <v>4061</v>
      </c>
      <c r="G14" s="12">
        <f t="shared" ref="G14:G16" si="10">D14/F14*100</f>
        <v>49.37207584338833</v>
      </c>
      <c r="H14" s="12">
        <f t="shared" ref="H14:H16" si="11">E14/F14*100</f>
        <v>50.62792415661167</v>
      </c>
    </row>
    <row r="15" spans="1:8" x14ac:dyDescent="0.3">
      <c r="A15" s="5">
        <v>13</v>
      </c>
      <c r="B15" s="5" t="s">
        <v>40</v>
      </c>
      <c r="C15" s="6" t="s">
        <v>41</v>
      </c>
      <c r="D15" s="7">
        <v>2816</v>
      </c>
      <c r="E15" s="7">
        <v>2899</v>
      </c>
      <c r="F15" s="7">
        <f t="shared" si="9"/>
        <v>5715</v>
      </c>
      <c r="G15" s="8">
        <f t="shared" si="10"/>
        <v>49.273840769903757</v>
      </c>
      <c r="H15" s="8">
        <f t="shared" si="11"/>
        <v>50.726159230096236</v>
      </c>
    </row>
    <row r="16" spans="1:8" x14ac:dyDescent="0.3">
      <c r="A16" s="9">
        <v>14</v>
      </c>
      <c r="B16" s="9" t="s">
        <v>42</v>
      </c>
      <c r="C16" s="10" t="s">
        <v>43</v>
      </c>
      <c r="D16" s="11">
        <v>3271</v>
      </c>
      <c r="E16" s="11">
        <v>3545</v>
      </c>
      <c r="F16" s="11">
        <f t="shared" si="9"/>
        <v>6816</v>
      </c>
      <c r="G16" s="12">
        <f t="shared" si="10"/>
        <v>47.990023474178408</v>
      </c>
      <c r="H16" s="12">
        <f t="shared" si="11"/>
        <v>52.0099765258216</v>
      </c>
    </row>
    <row r="17" spans="1:8" x14ac:dyDescent="0.3">
      <c r="A17" s="5">
        <v>15</v>
      </c>
      <c r="B17" s="5" t="s">
        <v>44</v>
      </c>
      <c r="C17" s="6" t="s">
        <v>45</v>
      </c>
      <c r="D17" s="7">
        <v>1757</v>
      </c>
      <c r="E17" s="7">
        <v>1817</v>
      </c>
      <c r="F17" s="7">
        <f>SUM(D17:E17)</f>
        <v>3574</v>
      </c>
      <c r="G17" s="8">
        <f>D17/F17*100</f>
        <v>49.160604364857299</v>
      </c>
      <c r="H17" s="8">
        <f>E17/F17*100</f>
        <v>50.839395635142694</v>
      </c>
    </row>
    <row r="18" spans="1:8" x14ac:dyDescent="0.3">
      <c r="A18" s="9">
        <v>16</v>
      </c>
      <c r="B18" s="9" t="s">
        <v>46</v>
      </c>
      <c r="C18" s="10" t="s">
        <v>47</v>
      </c>
      <c r="D18" s="11">
        <v>3091</v>
      </c>
      <c r="E18" s="11">
        <v>3030</v>
      </c>
      <c r="F18" s="11">
        <f t="shared" ref="F18" si="12">SUM(D18:E18)</f>
        <v>6121</v>
      </c>
      <c r="G18" s="12">
        <f t="shared" ref="G18" si="13">D18/F18*100</f>
        <v>50.498284594020582</v>
      </c>
      <c r="H18" s="12">
        <f t="shared" ref="H18" si="14">E18/F18*100</f>
        <v>49.501715405979411</v>
      </c>
    </row>
    <row r="19" spans="1:8" x14ac:dyDescent="0.3">
      <c r="A19" s="15" t="s">
        <v>9</v>
      </c>
      <c r="B19" s="15"/>
      <c r="C19" s="15"/>
      <c r="D19" s="13">
        <f>SUM(D3:D18)</f>
        <v>24679</v>
      </c>
      <c r="E19" s="13">
        <f t="shared" ref="E19:F19" si="15">SUM(E3:E18)</f>
        <v>25194</v>
      </c>
      <c r="F19" s="13">
        <f t="shared" si="15"/>
        <v>49873</v>
      </c>
      <c r="G19" s="14">
        <f>D19/F19*100</f>
        <v>49.483688568965171</v>
      </c>
      <c r="H19" s="14">
        <f>E19/F19*100</f>
        <v>50.516311431034836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2023-09-04T04:44:32Z</cp:lastPrinted>
  <dcterms:created xsi:type="dcterms:W3CDTF">2023-06-28T09:11:44Z</dcterms:created>
  <dcterms:modified xsi:type="dcterms:W3CDTF">2023-10-25T02:40:36Z</dcterms:modified>
</cp:coreProperties>
</file>