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PBD\Publish 4 6 2024\"/>
    </mc:Choice>
  </mc:AlternateContent>
  <xr:revisionPtr revIDLastSave="0" documentId="13_ncr:1_{60B316F5-1DA3-43C1-9AA1-1C5E62429A28}" xr6:coauthVersionLast="47" xr6:coauthVersionMax="47" xr10:uidLastSave="{00000000-0000-0000-0000-000000000000}"/>
  <bookViews>
    <workbookView xWindow="-108" yWindow="-108" windowWidth="23256" windowHeight="12456" xr2:uid="{391B8691-7016-4C2D-8132-45D9DDA5990D}"/>
  </bookViews>
  <sheets>
    <sheet name="b" sheetId="1" r:id="rId1"/>
  </sheets>
  <externalReferences>
    <externalReference r:id="rId2"/>
  </externalReferences>
  <definedNames>
    <definedName name="_Toc456317827" localSheetId="0">b!#REF!</definedName>
    <definedName name="_Toc456317828" localSheetId="0">b!#REF!</definedName>
    <definedName name="_xlnm.Print_Area" localSheetId="0">b!$A$1:$P$16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4" i="1"/>
  <c r="N13" i="1"/>
  <c r="M13" i="1"/>
  <c r="L13" i="1"/>
  <c r="K13" i="1"/>
  <c r="J13" i="1"/>
  <c r="I13" i="1"/>
  <c r="H13" i="1"/>
  <c r="G13" i="1"/>
  <c r="F13" i="1"/>
  <c r="E13" i="1"/>
  <c r="D13" i="1"/>
  <c r="N12" i="1"/>
  <c r="M12" i="1"/>
  <c r="L12" i="1"/>
  <c r="K12" i="1"/>
  <c r="J12" i="1"/>
  <c r="I12" i="1"/>
  <c r="H12" i="1"/>
  <c r="G12" i="1"/>
  <c r="F12" i="1"/>
  <c r="E12" i="1"/>
  <c r="D12" i="1"/>
  <c r="N11" i="1"/>
  <c r="M11" i="1"/>
  <c r="L11" i="1"/>
  <c r="K11" i="1"/>
  <c r="J11" i="1"/>
  <c r="I11" i="1"/>
  <c r="H11" i="1"/>
  <c r="G11" i="1"/>
  <c r="F11" i="1"/>
  <c r="E11" i="1"/>
  <c r="D11" i="1"/>
  <c r="N10" i="1"/>
  <c r="M10" i="1"/>
  <c r="L10" i="1"/>
  <c r="K10" i="1"/>
  <c r="J10" i="1"/>
  <c r="I10" i="1"/>
  <c r="H10" i="1"/>
  <c r="G10" i="1"/>
  <c r="F10" i="1"/>
  <c r="E10" i="1"/>
  <c r="D10" i="1"/>
  <c r="N9" i="1"/>
  <c r="M9" i="1"/>
  <c r="L9" i="1"/>
  <c r="K9" i="1"/>
  <c r="J9" i="1"/>
  <c r="I9" i="1"/>
  <c r="H9" i="1"/>
  <c r="G9" i="1"/>
  <c r="F9" i="1"/>
  <c r="E9" i="1"/>
  <c r="D9" i="1"/>
  <c r="N8" i="1"/>
  <c r="M8" i="1"/>
  <c r="L8" i="1"/>
  <c r="K8" i="1"/>
  <c r="J8" i="1"/>
  <c r="I8" i="1"/>
  <c r="H8" i="1"/>
  <c r="G8" i="1"/>
  <c r="F8" i="1"/>
  <c r="E8" i="1"/>
  <c r="D8" i="1"/>
  <c r="N7" i="1"/>
  <c r="M7" i="1"/>
  <c r="M15" i="1" s="1"/>
  <c r="L7" i="1"/>
  <c r="K7" i="1"/>
  <c r="J7" i="1"/>
  <c r="I7" i="1"/>
  <c r="H7" i="1"/>
  <c r="G7" i="1"/>
  <c r="F7" i="1"/>
  <c r="E7" i="1"/>
  <c r="E15" i="1" s="1"/>
  <c r="D7" i="1"/>
  <c r="O7" i="1" s="1"/>
  <c r="N15" i="1" l="1"/>
  <c r="O10" i="1"/>
  <c r="K15" i="1"/>
  <c r="O13" i="1"/>
  <c r="F15" i="1"/>
  <c r="G15" i="1"/>
  <c r="O8" i="1"/>
  <c r="O9" i="1"/>
  <c r="H15" i="1"/>
  <c r="O11" i="1"/>
  <c r="I15" i="1"/>
  <c r="O14" i="1"/>
  <c r="J15" i="1"/>
  <c r="O12" i="1"/>
  <c r="D15" i="1"/>
  <c r="O15" i="1" l="1"/>
  <c r="P13" i="1" s="1"/>
  <c r="P14" i="1"/>
  <c r="P9" i="1"/>
  <c r="P11" i="1"/>
  <c r="P7" i="1"/>
  <c r="P12" i="1"/>
  <c r="P10" i="1" l="1"/>
  <c r="P15" i="1"/>
  <c r="P8" i="1"/>
</calcChain>
</file>

<file path=xl/sharedStrings.xml><?xml version="1.0" encoding="utf-8"?>
<sst xmlns="http://schemas.openxmlformats.org/spreadsheetml/2006/main" count="49" uniqueCount="49">
  <si>
    <t>Jumlah Bencana Alam Yang Terjadi</t>
  </si>
  <si>
    <t>Menurut Kecamatan</t>
  </si>
  <si>
    <t>Per 31 Desember 2023</t>
  </si>
  <si>
    <t>No</t>
  </si>
  <si>
    <t>Kode Wilayah</t>
  </si>
  <si>
    <t>Kecamatan</t>
  </si>
  <si>
    <t>Gempa Bumi</t>
  </si>
  <si>
    <t>Gunung Meletus</t>
  </si>
  <si>
    <t>Tanah Longsor</t>
  </si>
  <si>
    <t>Banjir</t>
  </si>
  <si>
    <t>Kekeringan</t>
  </si>
  <si>
    <t>Kebakaran</t>
  </si>
  <si>
    <t>Angin Puting Beliung (Angin Topan)</t>
  </si>
  <si>
    <t>Gelombang Pasang/Abrasi</t>
  </si>
  <si>
    <t>Petir</t>
  </si>
  <si>
    <t>Korban Tenggelam</t>
  </si>
  <si>
    <t>Pohon Tumbang</t>
  </si>
  <si>
    <t>Total</t>
  </si>
  <si>
    <t>Persentase (%)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</si>
  <si>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</si>
  <si>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</si>
  <si>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</si>
  <si>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</si>
  <si>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</si>
  <si>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</si>
  <si>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</si>
  <si>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</si>
  <si>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</si>
  <si>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</si>
  <si>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</si>
  <si>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</si>
  <si>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</si>
  <si>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</si>
  <si>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</si>
  <si>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</si>
  <si>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</si>
  <si>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</si>
  <si>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</si>
  <si>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</si>
  <si>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</si>
  <si>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</si>
  <si>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</si>
  <si>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data: Badan Penanggulangan Bencana Daerah</t>
  </si>
  <si>
    <t>Konsep :</t>
  </si>
  <si>
    <t>Definisi :</t>
  </si>
  <si>
    <t>Klasifikasi:</t>
  </si>
  <si>
    <t>Ukuran:</t>
  </si>
  <si>
    <t>Satuan:</t>
  </si>
  <si>
    <t>Sumber: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</si>
</sst>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2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1" fillId="0" borderId="1" xfId="2" applyBorder="1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164" fontId="2" fillId="0" borderId="1" xfId="2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5" fontId="3" fillId="0" borderId="1" xfId="2" applyNumberFormat="1" applyFont="1" applyBorder="1" applyAlignment="1">
      <alignment horizontal="center" vertical="center"/>
    </xf>
    <xf numFmtId="165" fontId="1" fillId="0" borderId="1" xfId="2" applyNumberFormat="1" applyBorder="1"/>
    <xf numFmtId="9" fontId="1" fillId="0" borderId="1" xfId="1" applyFont="1" applyBorder="1"/>
    <xf numFmtId="165" fontId="3" fillId="0" borderId="0" xfId="2" applyNumberFormat="1" applyFont="1" applyAlignment="1">
      <alignment horizontal="center" vertical="center"/>
    </xf>
    <xf numFmtId="0" fontId="2" fillId="0" borderId="1" xfId="2" applyFont="1" applyBorder="1" applyAlignment="1">
      <alignment vertical="center" wrapText="1"/>
    </xf>
    <xf numFmtId="165" fontId="2" fillId="0" borderId="1" xfId="2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</cellXfs>
  <cellStyles count="3">
    <cellStyle name="Normal" xfId="0" builtinId="0"/>
    <cellStyle name="Normal 3" xfId="2" xr:uid="{A9982FD3-4F3A-439D-A228-E35C8EB719F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Statistik%20Sektoral\DATA%202023\UPLOAD\BPBD\Data_Prioritas_BPBD_2024.xlsx" TargetMode="External"/><Relationship Id="rId1" Type="http://schemas.openxmlformats.org/officeDocument/2006/relationships/externalLinkPath" Target="/statistik/Statistik%20Sektoral/DATA%202023/UPLOAD/BPBD/Data_Prioritas_BPBD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a"/>
      <sheetName val="b"/>
      <sheetName val="c"/>
      <sheetName val="d"/>
      <sheetName val="e"/>
      <sheetName val="f"/>
      <sheetName val="g"/>
      <sheetName val="Sheet2"/>
    </sheetNames>
    <sheetDataSet>
      <sheetData sheetId="0"/>
      <sheetData sheetId="1"/>
      <sheetData sheetId="2"/>
      <sheetData sheetId="3"/>
      <sheetData sheetId="4"/>
      <sheetData sheetId="5">
        <row r="5">
          <cell r="E5" t="str">
            <v>JENIS KEJADIAN</v>
          </cell>
          <cell r="F5" t="str">
            <v>LOKASI KEJADIAN</v>
          </cell>
        </row>
        <row r="6">
          <cell r="F6" t="str">
            <v>KECAMATAN</v>
          </cell>
        </row>
        <row r="7">
          <cell r="E7" t="str">
            <v>Pohon Tumbang</v>
          </cell>
          <cell r="F7" t="str">
            <v>Poto Tano</v>
          </cell>
        </row>
        <row r="8">
          <cell r="E8" t="str">
            <v>Korban Tenggelam</v>
          </cell>
          <cell r="F8" t="str">
            <v>Taliwang</v>
          </cell>
        </row>
        <row r="9">
          <cell r="E9" t="str">
            <v>Pohon Tumbang</v>
          </cell>
          <cell r="F9" t="str">
            <v>Brang Rea</v>
          </cell>
        </row>
        <row r="10">
          <cell r="E10" t="str">
            <v>Banjir</v>
          </cell>
          <cell r="F10" t="str">
            <v>Sekongkang</v>
          </cell>
        </row>
        <row r="11">
          <cell r="E11" t="str">
            <v>Pohon Tumbang</v>
          </cell>
          <cell r="F11" t="str">
            <v>Brang Rea</v>
          </cell>
        </row>
        <row r="12">
          <cell r="E12" t="str">
            <v>Pohon Tumbang</v>
          </cell>
          <cell r="F12" t="str">
            <v>Taliwang</v>
          </cell>
        </row>
        <row r="13">
          <cell r="E13" t="str">
            <v>Pohon Tumbang</v>
          </cell>
          <cell r="F13" t="str">
            <v>Taliwang</v>
          </cell>
        </row>
        <row r="14">
          <cell r="E14" t="str">
            <v>Banjir</v>
          </cell>
          <cell r="F14" t="str">
            <v>Brang Rea</v>
          </cell>
        </row>
        <row r="15">
          <cell r="E15" t="str">
            <v>Banjir</v>
          </cell>
          <cell r="F15" t="str">
            <v>Brang Rea</v>
          </cell>
        </row>
        <row r="16">
          <cell r="E16" t="str">
            <v>Banjir</v>
          </cell>
          <cell r="F16" t="str">
            <v>Brang Rea</v>
          </cell>
        </row>
        <row r="17">
          <cell r="E17" t="str">
            <v>Banjir</v>
          </cell>
          <cell r="F17" t="str">
            <v>Taliwang</v>
          </cell>
        </row>
        <row r="18">
          <cell r="E18" t="str">
            <v>Banjir</v>
          </cell>
          <cell r="F18" t="str">
            <v>Seteluk</v>
          </cell>
        </row>
        <row r="19">
          <cell r="E19" t="str">
            <v>Korban Tenggelam</v>
          </cell>
          <cell r="F19" t="str">
            <v>Sekongkang</v>
          </cell>
        </row>
        <row r="20">
          <cell r="E20" t="str">
            <v>Pohon Tumbang</v>
          </cell>
          <cell r="F20" t="str">
            <v>Brang Rea</v>
          </cell>
        </row>
        <row r="21">
          <cell r="E21" t="str">
            <v>Pohon Tumbang</v>
          </cell>
          <cell r="F21" t="str">
            <v>Taliwang</v>
          </cell>
        </row>
        <row r="22">
          <cell r="E22" t="str">
            <v>Pohon Tumbang</v>
          </cell>
          <cell r="F22" t="str">
            <v>Sekongkang</v>
          </cell>
        </row>
        <row r="23">
          <cell r="E23" t="str">
            <v>Banjir</v>
          </cell>
          <cell r="F23" t="str">
            <v>Seteluk</v>
          </cell>
        </row>
        <row r="24">
          <cell r="E24" t="str">
            <v>Banjir</v>
          </cell>
          <cell r="F24" t="str">
            <v>Seteluk</v>
          </cell>
        </row>
        <row r="25">
          <cell r="E25" t="str">
            <v>Pohon Tumbang</v>
          </cell>
          <cell r="F25" t="str">
            <v>Sekongkang</v>
          </cell>
        </row>
        <row r="26">
          <cell r="E26" t="str">
            <v>Korban Tenggelam</v>
          </cell>
          <cell r="F26" t="str">
            <v>Sekongkang</v>
          </cell>
        </row>
        <row r="27">
          <cell r="E27" t="str">
            <v>Banjir</v>
          </cell>
          <cell r="F27" t="str">
            <v>Brang Rea</v>
          </cell>
        </row>
        <row r="28">
          <cell r="E28" t="str">
            <v>Banjir</v>
          </cell>
          <cell r="F28" t="str">
            <v>Brang Rea</v>
          </cell>
        </row>
        <row r="29">
          <cell r="E29" t="str">
            <v>Banjir</v>
          </cell>
          <cell r="F29" t="str">
            <v>Taliwang</v>
          </cell>
        </row>
        <row r="30">
          <cell r="E30" t="str">
            <v>Korban Tenggelam</v>
          </cell>
          <cell r="F30" t="str">
            <v>Sekongkang</v>
          </cell>
        </row>
        <row r="31">
          <cell r="E31" t="str">
            <v>Korban Tenggelam</v>
          </cell>
          <cell r="F31" t="str">
            <v>Poto Tano</v>
          </cell>
        </row>
        <row r="32">
          <cell r="E32" t="str">
            <v>Kekeringan</v>
          </cell>
          <cell r="F32" t="str">
            <v>Poto Tano</v>
          </cell>
        </row>
        <row r="33">
          <cell r="E33" t="str">
            <v>Kekeringan</v>
          </cell>
          <cell r="F33" t="str">
            <v>Poto Tano</v>
          </cell>
        </row>
        <row r="34">
          <cell r="E34" t="str">
            <v>Kekeringan</v>
          </cell>
          <cell r="F34" t="str">
            <v>Poto Tano</v>
          </cell>
        </row>
        <row r="35">
          <cell r="E35" t="str">
            <v>Kekeringan</v>
          </cell>
          <cell r="F35" t="str">
            <v>Seteluk</v>
          </cell>
        </row>
        <row r="36">
          <cell r="E36" t="str">
            <v>Kekeringan</v>
          </cell>
          <cell r="F36" t="str">
            <v>Seteluk</v>
          </cell>
        </row>
        <row r="37">
          <cell r="E37" t="str">
            <v>Kekeringan</v>
          </cell>
          <cell r="F37" t="str">
            <v>Seteluk</v>
          </cell>
        </row>
        <row r="38">
          <cell r="E38" t="str">
            <v>Kekeringan</v>
          </cell>
          <cell r="F38" t="str">
            <v>Seteluk</v>
          </cell>
        </row>
        <row r="39">
          <cell r="E39" t="str">
            <v>Kekeringan</v>
          </cell>
          <cell r="F39" t="str">
            <v>Taliwang</v>
          </cell>
        </row>
        <row r="40">
          <cell r="E40" t="str">
            <v>Kekeringan</v>
          </cell>
          <cell r="F40" t="str">
            <v>Brang Rea</v>
          </cell>
        </row>
        <row r="41">
          <cell r="E41" t="str">
            <v>Kekeringan</v>
          </cell>
          <cell r="F41" t="str">
            <v>Brang Rea</v>
          </cell>
        </row>
        <row r="42">
          <cell r="E42" t="str">
            <v>Kekeringan</v>
          </cell>
          <cell r="F42" t="str">
            <v>Brang Rea</v>
          </cell>
        </row>
        <row r="43">
          <cell r="E43" t="str">
            <v>Kekeringan</v>
          </cell>
          <cell r="F43" t="str">
            <v>Brang Rea</v>
          </cell>
        </row>
        <row r="44">
          <cell r="E44" t="str">
            <v>Pohon Tumbang</v>
          </cell>
          <cell r="F44" t="str">
            <v>Brang Rea</v>
          </cell>
        </row>
        <row r="45">
          <cell r="E45" t="str">
            <v>Pohon Tumbang</v>
          </cell>
          <cell r="F45" t="str">
            <v>Taliwang</v>
          </cell>
        </row>
        <row r="46">
          <cell r="E46" t="str">
            <v>Pohon Tumbang</v>
          </cell>
          <cell r="F46" t="str">
            <v>Maluk</v>
          </cell>
        </row>
        <row r="47">
          <cell r="E47" t="str">
            <v>Pohon Tumbang</v>
          </cell>
          <cell r="F47" t="str">
            <v>Taliwang</v>
          </cell>
        </row>
        <row r="48">
          <cell r="E48" t="str">
            <v>Pohon Tumbang</v>
          </cell>
          <cell r="F48" t="str">
            <v>Seteluk</v>
          </cell>
        </row>
        <row r="49">
          <cell r="E49" t="str">
            <v>Pohon Tumbang</v>
          </cell>
          <cell r="F49" t="str">
            <v>Maluk</v>
          </cell>
        </row>
        <row r="50">
          <cell r="E50" t="str">
            <v>Korban Tenggelam</v>
          </cell>
          <cell r="F50" t="str">
            <v>Taliwang</v>
          </cell>
        </row>
        <row r="51">
          <cell r="E51" t="str">
            <v>Pohon Tumbang</v>
          </cell>
          <cell r="F51" t="str">
            <v>Taliwang</v>
          </cell>
        </row>
        <row r="52">
          <cell r="E52" t="str">
            <v>Pohon Tumbang</v>
          </cell>
          <cell r="F52" t="str">
            <v>Taliwang</v>
          </cell>
        </row>
        <row r="53">
          <cell r="E53" t="str">
            <v>Pohon Tumbang</v>
          </cell>
          <cell r="F53" t="str">
            <v>Taliwang</v>
          </cell>
        </row>
        <row r="54">
          <cell r="E54" t="str">
            <v>Pohon Tumbang</v>
          </cell>
          <cell r="F54" t="str">
            <v>Maluk</v>
          </cell>
        </row>
        <row r="55">
          <cell r="E55" t="str">
            <v>Pohon Tumbang</v>
          </cell>
          <cell r="F55" t="str">
            <v>Seteluk</v>
          </cell>
        </row>
        <row r="56">
          <cell r="E56" t="str">
            <v>Pohon Tumbang</v>
          </cell>
          <cell r="F56" t="str">
            <v>Taliwang</v>
          </cell>
        </row>
        <row r="57">
          <cell r="E57" t="str">
            <v>Pohon Tumbang</v>
          </cell>
          <cell r="F57" t="str">
            <v>Brang Rea</v>
          </cell>
        </row>
        <row r="58">
          <cell r="E58" t="str">
            <v>Pohon Tumbang</v>
          </cell>
          <cell r="F58" t="str">
            <v>Jereweh</v>
          </cell>
        </row>
        <row r="59">
          <cell r="E59" t="str">
            <v>Pohon Tumbang</v>
          </cell>
          <cell r="F59" t="str">
            <v>Brang Rea</v>
          </cell>
        </row>
        <row r="60">
          <cell r="E60" t="str">
            <v>Pohon Tumbang</v>
          </cell>
          <cell r="F60" t="str">
            <v>Taliwang</v>
          </cell>
        </row>
        <row r="61">
          <cell r="E61" t="str">
            <v>Pohon Tumbang</v>
          </cell>
          <cell r="F61" t="str">
            <v>Brang Rea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61649-BDB4-4B06-A480-3275662AE199}">
  <sheetPr>
    <tabColor rgb="FFFFFF00"/>
    <pageSetUpPr fitToPage="1"/>
  </sheetPr>
  <dimension ref="A1:Y23"/>
  <sheetViews>
    <sheetView tabSelected="1" view="pageBreakPreview" zoomScale="60" zoomScaleNormal="100" workbookViewId="0">
      <selection activeCell="A4" sqref="A4:XFD4"/>
    </sheetView>
  </sheetViews>
  <sheetFormatPr defaultColWidth="9.109375" defaultRowHeight="14.4"/>
  <cols>
    <col min="1" max="1" width="6.6640625" style="2" bestFit="1" customWidth="1"/>
    <col min="2" max="3" width="18.44140625" style="2" customWidth="1"/>
    <col min="4" max="4" width="11.33203125" style="2" bestFit="1" customWidth="1"/>
    <col min="5" max="5" width="14.21875" style="2" bestFit="1" customWidth="1"/>
    <col min="6" max="6" width="12.88671875" style="2" bestFit="1" customWidth="1"/>
    <col min="7" max="7" width="19.5546875" style="2" bestFit="1" customWidth="1"/>
    <col min="8" max="8" width="9.88671875" style="2" bestFit="1" customWidth="1"/>
    <col min="9" max="9" width="9.5546875" style="2" bestFit="1" customWidth="1"/>
    <col min="10" max="10" width="29.21875" style="2" bestFit="1" customWidth="1"/>
    <col min="11" max="11" width="22.44140625" style="2" bestFit="1" customWidth="1"/>
    <col min="12" max="12" width="11.44140625" style="2" customWidth="1"/>
    <col min="13" max="13" width="16.109375" style="2" bestFit="1" customWidth="1"/>
    <col min="14" max="15" width="16.109375" style="2" customWidth="1"/>
    <col min="16" max="16" width="16.6640625" style="2" customWidth="1"/>
    <col min="17" max="18" width="15" style="2" customWidth="1"/>
    <col min="19" max="19" width="12.88671875" style="2" bestFit="1" customWidth="1"/>
    <col min="20" max="16384" width="9.109375" style="2"/>
  </cols>
  <sheetData>
    <row r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5" spans="1:25">
      <c r="A5" s="4" t="s">
        <v>3</v>
      </c>
      <c r="B5" s="5" t="s">
        <v>4</v>
      </c>
      <c r="C5" s="4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7" t="s">
        <v>14</v>
      </c>
      <c r="M5" s="7" t="s">
        <v>15</v>
      </c>
      <c r="N5" s="7" t="s">
        <v>16</v>
      </c>
      <c r="O5" s="8" t="s">
        <v>17</v>
      </c>
      <c r="P5" s="8" t="s">
        <v>18</v>
      </c>
    </row>
    <row r="6" spans="1:25">
      <c r="A6" s="9" t="s">
        <v>19</v>
      </c>
      <c r="B6" s="9" t="s">
        <v>20</v>
      </c>
      <c r="C6" s="9" t="s">
        <v>21</v>
      </c>
      <c r="D6" s="9" t="s">
        <v>22</v>
      </c>
      <c r="E6" s="10" t="s">
        <v>23</v>
      </c>
      <c r="F6" s="10" t="s">
        <v>24</v>
      </c>
      <c r="G6" s="11">
        <v>-7</v>
      </c>
      <c r="H6" s="11">
        <v>-8</v>
      </c>
      <c r="I6" s="11">
        <v>-9</v>
      </c>
      <c r="J6" s="11">
        <v>-10</v>
      </c>
      <c r="K6" s="11">
        <v>-11</v>
      </c>
      <c r="L6" s="11">
        <v>-12</v>
      </c>
      <c r="M6" s="11">
        <v>-13</v>
      </c>
      <c r="N6" s="11">
        <v>-14</v>
      </c>
      <c r="O6" s="11">
        <v>-15</v>
      </c>
      <c r="P6" s="11">
        <v>-16</v>
      </c>
    </row>
    <row r="7" spans="1:25">
      <c r="A7" s="4">
        <v>1</v>
      </c>
      <c r="B7" s="12" t="s">
        <v>25</v>
      </c>
      <c r="C7" s="13" t="s">
        <v>26</v>
      </c>
      <c r="D7" s="14">
        <f>COUNTIFS([1]e!$E:$E,D$5,[1]e!$F:$F,$C7)</f>
        <v>0</v>
      </c>
      <c r="E7" s="14">
        <f>COUNTIFS([1]e!$E:$E,E$5,[1]e!$F:$F,$C7)</f>
        <v>0</v>
      </c>
      <c r="F7" s="14">
        <f>COUNTIFS([1]e!$E:$E,F$5,[1]e!$F:$F,$C7)</f>
        <v>0</v>
      </c>
      <c r="G7" s="14">
        <f>COUNTIFS([1]e!$E:$E,G$5,[1]e!$F:$F,$C7)</f>
        <v>0</v>
      </c>
      <c r="H7" s="14">
        <f>COUNTIFS([1]e!$E:$E,H$5,[1]e!$F:$F,$C7)</f>
        <v>0</v>
      </c>
      <c r="I7" s="14">
        <f>COUNTIFS([1]e!$E:$E,I$5,[1]e!$F:$F,$C7)</f>
        <v>0</v>
      </c>
      <c r="J7" s="14">
        <f>COUNTIFS([1]e!$E:$E,J$5,[1]e!$F:$F,$C7)</f>
        <v>0</v>
      </c>
      <c r="K7" s="14">
        <f>COUNTIFS([1]e!$E:$E,K$5,[1]e!$F:$F,$C7)</f>
        <v>0</v>
      </c>
      <c r="L7" s="14">
        <f>COUNTIFS([1]e!$E:$E,L$5,[1]e!$F:$F,$C7)</f>
        <v>0</v>
      </c>
      <c r="M7" s="14">
        <f>COUNTIFS([1]e!$E:$E,M$5,[1]e!$F:$F,$C7)</f>
        <v>0</v>
      </c>
      <c r="N7" s="14">
        <f>COUNTIFS([1]e!$E:$E,N$5,[1]e!$F:$F,$C7)</f>
        <v>1</v>
      </c>
      <c r="O7" s="15">
        <f>SUM(D7:N7)</f>
        <v>1</v>
      </c>
      <c r="P7" s="16">
        <f t="shared" ref="P7:P15" si="0">O7/O$15</f>
        <v>1.8181818181818181E-2</v>
      </c>
    </row>
    <row r="8" spans="1:25">
      <c r="A8" s="4">
        <v>2</v>
      </c>
      <c r="B8" s="12" t="s">
        <v>27</v>
      </c>
      <c r="C8" s="13" t="s">
        <v>28</v>
      </c>
      <c r="D8" s="14">
        <f>COUNTIFS([1]e!$E:$E,D$5,[1]e!$F:$F,$C8)</f>
        <v>0</v>
      </c>
      <c r="E8" s="14">
        <f>COUNTIFS([1]e!$E:$E,E$5,[1]e!$F:$F,$C8)</f>
        <v>0</v>
      </c>
      <c r="F8" s="14">
        <f>COUNTIFS([1]e!$E:$E,F$5,[1]e!$F:$F,$C8)</f>
        <v>0</v>
      </c>
      <c r="G8" s="14">
        <f>COUNTIFS([1]e!$E:$E,G$5,[1]e!$F:$F,$C8)</f>
        <v>2</v>
      </c>
      <c r="H8" s="14">
        <f>COUNTIFS([1]e!$E:$E,H$5,[1]e!$F:$F,$C8)</f>
        <v>1</v>
      </c>
      <c r="I8" s="14">
        <f>COUNTIFS([1]e!$E:$E,I$5,[1]e!$F:$F,$C8)</f>
        <v>0</v>
      </c>
      <c r="J8" s="14">
        <f>COUNTIFS([1]e!$E:$E,J$5,[1]e!$F:$F,$C8)</f>
        <v>0</v>
      </c>
      <c r="K8" s="14">
        <f>COUNTIFS([1]e!$E:$E,K$5,[1]e!$F:$F,$C8)</f>
        <v>0</v>
      </c>
      <c r="L8" s="14">
        <f>COUNTIFS([1]e!$E:$E,L$5,[1]e!$F:$F,$C8)</f>
        <v>0</v>
      </c>
      <c r="M8" s="14">
        <f>COUNTIFS([1]e!$E:$E,M$5,[1]e!$F:$F,$C8)</f>
        <v>2</v>
      </c>
      <c r="N8" s="14">
        <f>COUNTIFS([1]e!$E:$E,N$5,[1]e!$F:$F,$C8)</f>
        <v>10</v>
      </c>
      <c r="O8" s="15">
        <f t="shared" ref="O8:O15" si="1">SUM(D8:N8)</f>
        <v>15</v>
      </c>
      <c r="P8" s="16">
        <f t="shared" si="0"/>
        <v>0.27272727272727271</v>
      </c>
    </row>
    <row r="9" spans="1:25">
      <c r="A9" s="4">
        <v>3</v>
      </c>
      <c r="B9" s="12" t="s">
        <v>29</v>
      </c>
      <c r="C9" s="13" t="s">
        <v>30</v>
      </c>
      <c r="D9" s="14">
        <f>COUNTIFS([1]e!$E:$E,D$5,[1]e!$F:$F,$C9)</f>
        <v>0</v>
      </c>
      <c r="E9" s="14">
        <f>COUNTIFS([1]e!$E:$E,E$5,[1]e!$F:$F,$C9)</f>
        <v>0</v>
      </c>
      <c r="F9" s="14">
        <f>COUNTIFS([1]e!$E:$E,F$5,[1]e!$F:$F,$C9)</f>
        <v>0</v>
      </c>
      <c r="G9" s="14">
        <f>COUNTIFS([1]e!$E:$E,G$5,[1]e!$F:$F,$C9)</f>
        <v>3</v>
      </c>
      <c r="H9" s="14">
        <f>COUNTIFS([1]e!$E:$E,H$5,[1]e!$F:$F,$C9)</f>
        <v>4</v>
      </c>
      <c r="I9" s="14">
        <f>COUNTIFS([1]e!$E:$E,I$5,[1]e!$F:$F,$C9)</f>
        <v>0</v>
      </c>
      <c r="J9" s="14">
        <f>COUNTIFS([1]e!$E:$E,J$5,[1]e!$F:$F,$C9)</f>
        <v>0</v>
      </c>
      <c r="K9" s="14">
        <f>COUNTIFS([1]e!$E:$E,K$5,[1]e!$F:$F,$C9)</f>
        <v>0</v>
      </c>
      <c r="L9" s="14">
        <f>COUNTIFS([1]e!$E:$E,L$5,[1]e!$F:$F,$C9)</f>
        <v>0</v>
      </c>
      <c r="M9" s="14">
        <f>COUNTIFS([1]e!$E:$E,M$5,[1]e!$F:$F,$C9)</f>
        <v>0</v>
      </c>
      <c r="N9" s="14">
        <f>COUNTIFS([1]e!$E:$E,N$5,[1]e!$F:$F,$C9)</f>
        <v>2</v>
      </c>
      <c r="O9" s="15">
        <f t="shared" si="1"/>
        <v>9</v>
      </c>
      <c r="P9" s="16">
        <f t="shared" si="0"/>
        <v>0.16363636363636364</v>
      </c>
    </row>
    <row r="10" spans="1:25">
      <c r="A10" s="4">
        <v>4</v>
      </c>
      <c r="B10" s="12" t="s">
        <v>31</v>
      </c>
      <c r="C10" s="13" t="s">
        <v>32</v>
      </c>
      <c r="D10" s="14">
        <f>COUNTIFS([1]e!$E:$E,D$5,[1]e!$F:$F,$C10)</f>
        <v>0</v>
      </c>
      <c r="E10" s="14">
        <f>COUNTIFS([1]e!$E:$E,E$5,[1]e!$F:$F,$C10)</f>
        <v>0</v>
      </c>
      <c r="F10" s="14">
        <f>COUNTIFS([1]e!$E:$E,F$5,[1]e!$F:$F,$C10)</f>
        <v>0</v>
      </c>
      <c r="G10" s="14">
        <f>COUNTIFS([1]e!$E:$E,G$5,[1]e!$F:$F,$C10)</f>
        <v>1</v>
      </c>
      <c r="H10" s="14">
        <f>COUNTIFS([1]e!$E:$E,H$5,[1]e!$F:$F,$C10)</f>
        <v>0</v>
      </c>
      <c r="I10" s="14">
        <f>COUNTIFS([1]e!$E:$E,I$5,[1]e!$F:$F,$C10)</f>
        <v>0</v>
      </c>
      <c r="J10" s="14">
        <f>COUNTIFS([1]e!$E:$E,J$5,[1]e!$F:$F,$C10)</f>
        <v>0</v>
      </c>
      <c r="K10" s="14">
        <f>COUNTIFS([1]e!$E:$E,K$5,[1]e!$F:$F,$C10)</f>
        <v>0</v>
      </c>
      <c r="L10" s="14">
        <f>COUNTIFS([1]e!$E:$E,L$5,[1]e!$F:$F,$C10)</f>
        <v>0</v>
      </c>
      <c r="M10" s="14">
        <f>COUNTIFS([1]e!$E:$E,M$5,[1]e!$F:$F,$C10)</f>
        <v>3</v>
      </c>
      <c r="N10" s="14">
        <f>COUNTIFS([1]e!$E:$E,N$5,[1]e!$F:$F,$C10)</f>
        <v>2</v>
      </c>
      <c r="O10" s="15">
        <f t="shared" si="1"/>
        <v>6</v>
      </c>
      <c r="P10" s="16">
        <f t="shared" si="0"/>
        <v>0.10909090909090909</v>
      </c>
      <c r="Q10" s="17"/>
      <c r="R10" s="17"/>
      <c r="S10" s="17"/>
      <c r="T10" s="17"/>
      <c r="U10" s="17"/>
      <c r="V10" s="17"/>
      <c r="W10" s="17"/>
      <c r="X10" s="17"/>
      <c r="Y10" s="17"/>
    </row>
    <row r="11" spans="1:25">
      <c r="A11" s="4">
        <v>5</v>
      </c>
      <c r="B11" s="12" t="s">
        <v>33</v>
      </c>
      <c r="C11" s="13" t="s">
        <v>34</v>
      </c>
      <c r="D11" s="14">
        <f>COUNTIFS([1]e!$E:$E,D$5,[1]e!$F:$F,$C11)</f>
        <v>0</v>
      </c>
      <c r="E11" s="14">
        <f>COUNTIFS([1]e!$E:$E,E$5,[1]e!$F:$F,$C11)</f>
        <v>0</v>
      </c>
      <c r="F11" s="14">
        <f>COUNTIFS([1]e!$E:$E,F$5,[1]e!$F:$F,$C11)</f>
        <v>0</v>
      </c>
      <c r="G11" s="14">
        <f>COUNTIFS([1]e!$E:$E,G$5,[1]e!$F:$F,$C11)</f>
        <v>5</v>
      </c>
      <c r="H11" s="14">
        <f>COUNTIFS([1]e!$E:$E,H$5,[1]e!$F:$F,$C11)</f>
        <v>4</v>
      </c>
      <c r="I11" s="14">
        <f>COUNTIFS([1]e!$E:$E,I$5,[1]e!$F:$F,$C11)</f>
        <v>0</v>
      </c>
      <c r="J11" s="14">
        <f>COUNTIFS([1]e!$E:$E,J$5,[1]e!$F:$F,$C11)</f>
        <v>0</v>
      </c>
      <c r="K11" s="14">
        <f>COUNTIFS([1]e!$E:$E,K$5,[1]e!$F:$F,$C11)</f>
        <v>0</v>
      </c>
      <c r="L11" s="14">
        <f>COUNTIFS([1]e!$E:$E,L$5,[1]e!$F:$F,$C11)</f>
        <v>0</v>
      </c>
      <c r="M11" s="14">
        <f>COUNTIFS([1]e!$E:$E,M$5,[1]e!$F:$F,$C11)</f>
        <v>0</v>
      </c>
      <c r="N11" s="14">
        <f>COUNTIFS([1]e!$E:$E,N$5,[1]e!$F:$F,$C11)</f>
        <v>7</v>
      </c>
      <c r="O11" s="15">
        <f t="shared" si="1"/>
        <v>16</v>
      </c>
      <c r="P11" s="16">
        <f t="shared" si="0"/>
        <v>0.29090909090909089</v>
      </c>
      <c r="Q11" s="17"/>
    </row>
    <row r="12" spans="1:25">
      <c r="A12" s="4">
        <v>6</v>
      </c>
      <c r="B12" s="12" t="s">
        <v>35</v>
      </c>
      <c r="C12" s="13" t="s">
        <v>36</v>
      </c>
      <c r="D12" s="14">
        <f>COUNTIFS([1]e!$E:$E,D$5,[1]e!$F:$F,$C12)</f>
        <v>0</v>
      </c>
      <c r="E12" s="14">
        <f>COUNTIFS([1]e!$E:$E,E$5,[1]e!$F:$F,$C12)</f>
        <v>0</v>
      </c>
      <c r="F12" s="14">
        <f>COUNTIFS([1]e!$E:$E,F$5,[1]e!$F:$F,$C12)</f>
        <v>0</v>
      </c>
      <c r="G12" s="14">
        <f>COUNTIFS([1]e!$E:$E,G$5,[1]e!$F:$F,$C12)</f>
        <v>0</v>
      </c>
      <c r="H12" s="14">
        <f>COUNTIFS([1]e!$E:$E,H$5,[1]e!$F:$F,$C12)</f>
        <v>3</v>
      </c>
      <c r="I12" s="14">
        <f>COUNTIFS([1]e!$E:$E,I$5,[1]e!$F:$F,$C12)</f>
        <v>0</v>
      </c>
      <c r="J12" s="14">
        <f>COUNTIFS([1]e!$E:$E,J$5,[1]e!$F:$F,$C12)</f>
        <v>0</v>
      </c>
      <c r="K12" s="14">
        <f>COUNTIFS([1]e!$E:$E,K$5,[1]e!$F:$F,$C12)</f>
        <v>0</v>
      </c>
      <c r="L12" s="14">
        <f>COUNTIFS([1]e!$E:$E,L$5,[1]e!$F:$F,$C12)</f>
        <v>0</v>
      </c>
      <c r="M12" s="14">
        <f>COUNTIFS([1]e!$E:$E,M$5,[1]e!$F:$F,$C12)</f>
        <v>1</v>
      </c>
      <c r="N12" s="14">
        <f>COUNTIFS([1]e!$E:$E,N$5,[1]e!$F:$F,$C12)</f>
        <v>1</v>
      </c>
      <c r="O12" s="15">
        <f t="shared" si="1"/>
        <v>5</v>
      </c>
      <c r="P12" s="16">
        <f t="shared" si="0"/>
        <v>9.0909090909090912E-2</v>
      </c>
    </row>
    <row r="13" spans="1:25">
      <c r="A13" s="4">
        <v>7</v>
      </c>
      <c r="B13" s="12" t="s">
        <v>37</v>
      </c>
      <c r="C13" s="13" t="s">
        <v>38</v>
      </c>
      <c r="D13" s="14">
        <f>COUNTIFS([1]e!$E:$E,D$5,[1]e!$F:$F,$C13)</f>
        <v>0</v>
      </c>
      <c r="E13" s="14">
        <f>COUNTIFS([1]e!$E:$E,E$5,[1]e!$F:$F,$C13)</f>
        <v>0</v>
      </c>
      <c r="F13" s="14">
        <f>COUNTIFS([1]e!$E:$E,F$5,[1]e!$F:$F,$C13)</f>
        <v>0</v>
      </c>
      <c r="G13" s="14">
        <f>COUNTIFS([1]e!$E:$E,G$5,[1]e!$F:$F,$C13)</f>
        <v>0</v>
      </c>
      <c r="H13" s="14">
        <f>COUNTIFS([1]e!$E:$E,H$5,[1]e!$F:$F,$C13)</f>
        <v>0</v>
      </c>
      <c r="I13" s="14">
        <f>COUNTIFS([1]e!$E:$E,I$5,[1]e!$F:$F,$C13)</f>
        <v>0</v>
      </c>
      <c r="J13" s="14">
        <f>COUNTIFS([1]e!$E:$E,J$5,[1]e!$F:$F,$C13)</f>
        <v>0</v>
      </c>
      <c r="K13" s="14">
        <f>COUNTIFS([1]e!$E:$E,K$5,[1]e!$F:$F,$C13)</f>
        <v>0</v>
      </c>
      <c r="L13" s="14">
        <f>COUNTIFS([1]e!$E:$E,L$5,[1]e!$F:$F,$C13)</f>
        <v>0</v>
      </c>
      <c r="M13" s="14">
        <f>COUNTIFS([1]e!$E:$E,M$5,[1]e!$F:$F,$C13)</f>
        <v>0</v>
      </c>
      <c r="N13" s="14">
        <f>COUNTIFS([1]e!$E:$E,N$5,[1]e!$F:$F,$C13)</f>
        <v>0</v>
      </c>
      <c r="O13" s="15">
        <f t="shared" si="1"/>
        <v>0</v>
      </c>
      <c r="P13" s="16">
        <f t="shared" si="0"/>
        <v>0</v>
      </c>
    </row>
    <row r="14" spans="1:25">
      <c r="A14" s="4">
        <v>8</v>
      </c>
      <c r="B14" s="12" t="s">
        <v>39</v>
      </c>
      <c r="C14" s="13" t="s">
        <v>40</v>
      </c>
      <c r="D14" s="14">
        <f>COUNTIFS([1]e!$E:$E,D$5,[1]e!$F:$F,$C14)</f>
        <v>0</v>
      </c>
      <c r="E14" s="14">
        <f>COUNTIFS([1]e!$E:$E,E$5,[1]e!$F:$F,$C14)</f>
        <v>0</v>
      </c>
      <c r="F14" s="14">
        <f>COUNTIFS([1]e!$E:$E,F$5,[1]e!$F:$F,$C14)</f>
        <v>0</v>
      </c>
      <c r="G14" s="14">
        <f>COUNTIFS([1]e!$E:$E,G$5,[1]e!$F:$F,$C14)</f>
        <v>0</v>
      </c>
      <c r="H14" s="14">
        <f>COUNTIFS([1]e!$E:$E,H$5,[1]e!$F:$F,$C14)</f>
        <v>0</v>
      </c>
      <c r="I14" s="14">
        <f>COUNTIFS([1]e!$E:$E,I$5,[1]e!$F:$F,$C14)</f>
        <v>0</v>
      </c>
      <c r="J14" s="14">
        <f>COUNTIFS([1]e!$E:$E,J$5,[1]e!$F:$F,$C14)</f>
        <v>0</v>
      </c>
      <c r="K14" s="14">
        <f>COUNTIFS([1]e!$E:$E,K$5,[1]e!$F:$F,$C14)</f>
        <v>0</v>
      </c>
      <c r="L14" s="14">
        <f>COUNTIFS([1]e!$E:$E,L$5,[1]e!$F:$F,$C14)</f>
        <v>0</v>
      </c>
      <c r="M14" s="14">
        <f>COUNTIFS([1]e!$E:$E,M$5,[1]e!$F:$F,$C14)</f>
        <v>0</v>
      </c>
      <c r="N14" s="14">
        <f>COUNTIFS([1]e!$E:$E,N$5,[1]e!$F:$F,$C14)</f>
        <v>3</v>
      </c>
      <c r="O14" s="15">
        <f t="shared" si="1"/>
        <v>3</v>
      </c>
      <c r="P14" s="16">
        <f t="shared" si="0"/>
        <v>5.4545454545454543E-2</v>
      </c>
    </row>
    <row r="15" spans="1:25" ht="14.4" customHeight="1">
      <c r="A15" s="18" t="s">
        <v>41</v>
      </c>
      <c r="B15" s="18"/>
      <c r="C15" s="18"/>
      <c r="D15" s="19">
        <f>SUM(D7:D14)</f>
        <v>0</v>
      </c>
      <c r="E15" s="19">
        <f>SUM(E7:E14)</f>
        <v>0</v>
      </c>
      <c r="F15" s="19">
        <f>SUM(F7:F14)</f>
        <v>0</v>
      </c>
      <c r="G15" s="19">
        <f>SUM(G7:G14)</f>
        <v>11</v>
      </c>
      <c r="H15" s="19">
        <f t="shared" ref="H15:N15" si="2">SUM(H7:H14)</f>
        <v>12</v>
      </c>
      <c r="I15" s="19">
        <f t="shared" si="2"/>
        <v>0</v>
      </c>
      <c r="J15" s="19">
        <f t="shared" si="2"/>
        <v>0</v>
      </c>
      <c r="K15" s="19">
        <f t="shared" si="2"/>
        <v>0</v>
      </c>
      <c r="L15" s="20"/>
      <c r="M15" s="20">
        <f t="shared" si="2"/>
        <v>6</v>
      </c>
      <c r="N15" s="20">
        <f t="shared" si="2"/>
        <v>26</v>
      </c>
      <c r="O15" s="15">
        <f t="shared" si="1"/>
        <v>55</v>
      </c>
      <c r="P15" s="16">
        <f t="shared" si="0"/>
        <v>1</v>
      </c>
    </row>
    <row r="16" spans="1:25">
      <c r="A16" s="21" t="s">
        <v>42</v>
      </c>
      <c r="B16" s="21"/>
    </row>
    <row r="17" spans="1:2">
      <c r="A17"/>
      <c r="B17"/>
    </row>
    <row r="18" spans="1:2">
      <c r="A18" t="s">
        <v>43</v>
      </c>
      <c r="B18"/>
    </row>
    <row r="19" spans="1:2">
      <c r="A19" t="s">
        <v>44</v>
      </c>
      <c r="B19"/>
    </row>
    <row r="20" spans="1:2">
      <c r="A20" s="22" t="s">
        <v>45</v>
      </c>
      <c r="B20" s="22"/>
    </row>
    <row r="21" spans="1:2">
      <c r="A21" t="s">
        <v>46</v>
      </c>
      <c r="B21"/>
    </row>
    <row r="22" spans="1:2">
      <c r="A22" t="s">
        <v>47</v>
      </c>
      <c r="B22"/>
    </row>
    <row r="23" spans="1:2">
      <c r="A23" t="s">
        <v>48</v>
      </c>
      <c r="B23"/>
    </row>
  </sheetData>
  <mergeCells count="3">
    <mergeCell ref="A1:P1"/>
    <mergeCell ref="A2:P2"/>
    <mergeCell ref="A3:P3"/>
  </mergeCells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</vt:lpstr>
      <vt:lpstr>b!Print_Area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2024-06-04T02:53:07Z</cp:lastPrinted>
  <dcterms:created xsi:type="dcterms:W3CDTF">2024-06-04T02:52:05Z</dcterms:created>
  <dcterms:modified xsi:type="dcterms:W3CDTF">2024-06-04T02:53:15Z</dcterms:modified>
</cp:coreProperties>
</file>