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ikanan\DSS DISKAN_UPLOAD\"/>
    </mc:Choice>
  </mc:AlternateContent>
  <xr:revisionPtr revIDLastSave="0" documentId="8_{81306D2A-BC8E-4FC5-975D-6B3FE43C43D6}" xr6:coauthVersionLast="47" xr6:coauthVersionMax="47" xr10:uidLastSave="{00000000-0000-0000-0000-000000000000}"/>
  <bookViews>
    <workbookView xWindow="-108" yWindow="-108" windowWidth="23256" windowHeight="12456" xr2:uid="{25CEFEF1-B418-4BBE-B609-9BF5F67EEB71}"/>
  </bookViews>
  <sheets>
    <sheet name="4" sheetId="1" r:id="rId1"/>
  </sheets>
  <externalReferences>
    <externalReference r:id="rId2"/>
  </externalReferences>
  <definedNames>
    <definedName name="_xlnm.Print_Area" localSheetId="0">'4'!$A$1:$N$15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1" l="1"/>
  <c r="F15" i="1"/>
  <c r="E15" i="1"/>
  <c r="D14" i="1"/>
  <c r="D13" i="1"/>
  <c r="F12" i="1"/>
  <c r="D12" i="1"/>
  <c r="H10" i="1"/>
  <c r="H9" i="1"/>
  <c r="D9" i="1"/>
  <c r="H8" i="1"/>
  <c r="H15" i="1" s="1"/>
  <c r="D7" i="1"/>
  <c r="D15" i="1" s="1"/>
</calcChain>
</file>

<file path=xl/sharedStrings.xml><?xml version="1.0" encoding="utf-8"?>
<sst xmlns="http://schemas.openxmlformats.org/spreadsheetml/2006/main" count="46" uniqueCount="37">
  <si>
    <t>Jumlah Potensi Areal Perikanan</t>
  </si>
  <si>
    <t>Menurut Kecamatan dan Sub Sektor</t>
  </si>
  <si>
    <t>Per 31 Desember 2024</t>
  </si>
  <si>
    <t xml:space="preserve">No </t>
  </si>
  <si>
    <t>Kode Wilayah</t>
  </si>
  <si>
    <t>Kecamatan</t>
  </si>
  <si>
    <t>Budidaya Laut</t>
  </si>
  <si>
    <t>Perairan Umum</t>
  </si>
  <si>
    <t>Tambak</t>
  </si>
  <si>
    <t>Sawah</t>
  </si>
  <si>
    <t>Kolam</t>
  </si>
  <si>
    <t>(1)</t>
  </si>
  <si>
    <t>(2)</t>
  </si>
  <si>
    <t>(3)</t>
  </si>
  <si>
    <t>(4)</t>
  </si>
  <si>
    <t>(5)</t>
  </si>
  <si>
    <t>(6)</t>
  </si>
  <si>
    <t>(7)</t>
  </si>
  <si>
    <t>(8)</t>
  </si>
  <si>
    <t>52.07.06</t>
  </si>
  <si>
    <t>Poto Tano</t>
  </si>
  <si>
    <t>-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</si>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</sst>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-* #,##0_-;\-* #,##0_-;_-* &quot;-&quot;_-;_-@_-"/>
    <numFmt numFmtId="166" formatCode="_(* #,##0.00_);_(* \(#,##0.00\);_(* &quot;-&quot;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11"/>
      <name val="Calibri"/>
      <family val="2"/>
      <charset val="1"/>
      <scheme val="minor"/>
    </font>
    <font>
      <sz val="11"/>
      <name val="Calibri Light"/>
      <family val="1"/>
      <scheme val="major"/>
    </font>
    <font>
      <sz val="1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0" xfId="1" applyFont="1" applyFill="1" applyAlignment="1">
      <alignment horizontal="center"/>
    </xf>
    <xf numFmtId="164" fontId="3" fillId="2" borderId="0" xfId="2" applyNumberFormat="1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5" fontId="4" fillId="0" borderId="1" xfId="3" applyFont="1" applyFill="1" applyBorder="1" applyAlignment="1">
      <alignment horizontal="center" vertical="center"/>
    </xf>
    <xf numFmtId="0" fontId="4" fillId="0" borderId="1" xfId="1" quotePrefix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vertical="center"/>
    </xf>
    <xf numFmtId="166" fontId="7" fillId="0" borderId="1" xfId="3" applyNumberFormat="1" applyFont="1" applyFill="1" applyBorder="1"/>
    <xf numFmtId="4" fontId="8" fillId="0" borderId="1" xfId="4" quotePrefix="1" applyNumberFormat="1" applyFont="1" applyFill="1" applyBorder="1" applyAlignment="1">
      <alignment horizontal="right"/>
    </xf>
    <xf numFmtId="43" fontId="7" fillId="0" borderId="1" xfId="2" applyFont="1" applyFill="1" applyBorder="1"/>
    <xf numFmtId="4" fontId="8" fillId="0" borderId="1" xfId="4" applyNumberFormat="1" applyFont="1" applyFill="1" applyBorder="1" applyAlignment="1">
      <alignment horizontal="right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4" fontId="5" fillId="0" borderId="1" xfId="1" applyNumberFormat="1" applyFont="1" applyBorder="1" applyAlignment="1">
      <alignment horizontal="right"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 applyAlignment="1">
      <alignment horizontal="center" vertical="center"/>
    </xf>
    <xf numFmtId="165" fontId="3" fillId="2" borderId="0" xfId="3" applyFont="1" applyFill="1" applyBorder="1" applyAlignment="1">
      <alignment horizontal="center" vertical="center"/>
    </xf>
  </cellXfs>
  <cellStyles count="5">
    <cellStyle name="Comma [0] 2 2" xfId="4" xr:uid="{629BE528-2BEF-4052-ABB0-DA37EEEA6ED0}"/>
    <cellStyle name="Comma [0] 3" xfId="3" xr:uid="{6343C19D-9D9F-4D92-9B61-7F6F8F8673D5}"/>
    <cellStyle name="Comma 4" xfId="2" xr:uid="{3BD7C76C-DBE5-498F-B34F-34E601532660}"/>
    <cellStyle name="Normal" xfId="0" builtinId="0"/>
    <cellStyle name="Normal 2 2" xfId="1" xr:uid="{CBAFCD27-ED19-4376-8F3C-A05DDDD877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IKANAN%20BUDIDAYA/DATA%20STATISTIK/DATA%202023/DATA%20STATISTIK%20PERIKANAN%20BUDIDAYA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KAP"/>
      <sheetName val="LUAS LAHAN, RTP, PEMBUDIDAYA"/>
      <sheetName val="POTENSI KJA LAUT"/>
      <sheetName val="POTENSI PAYAU"/>
      <sheetName val="POTENSI RL"/>
      <sheetName val="UV"/>
      <sheetName val="BANDENG"/>
      <sheetName val="NILA SALIN"/>
      <sheetName val="NILA MUJAIR TAWAR"/>
      <sheetName val="NILA TAWAR SALIN"/>
      <sheetName val="LELE"/>
      <sheetName val="TAMBAK SEDERHANA"/>
      <sheetName val="KOLAM AIR TENANG"/>
      <sheetName val="KERAPU"/>
      <sheetName val="RL"/>
    </sheetNames>
    <sheetDataSet>
      <sheetData sheetId="0" refreshError="1"/>
      <sheetData sheetId="1" refreshError="1"/>
      <sheetData sheetId="2" refreshError="1">
        <row r="23">
          <cell r="D23">
            <v>0</v>
          </cell>
          <cell r="E23">
            <v>0</v>
          </cell>
          <cell r="F23">
            <v>10</v>
          </cell>
          <cell r="G23">
            <v>5</v>
          </cell>
          <cell r="H23">
            <v>5</v>
          </cell>
        </row>
        <row r="24">
          <cell r="D24">
            <v>175</v>
          </cell>
          <cell r="E24">
            <v>5</v>
          </cell>
          <cell r="F24">
            <v>20</v>
          </cell>
          <cell r="G24">
            <v>5</v>
          </cell>
          <cell r="H24">
            <v>5</v>
          </cell>
        </row>
        <row r="25">
          <cell r="D25">
            <v>25</v>
          </cell>
          <cell r="E25">
            <v>6</v>
          </cell>
          <cell r="F25">
            <v>20</v>
          </cell>
          <cell r="G25">
            <v>5</v>
          </cell>
          <cell r="H25">
            <v>5</v>
          </cell>
        </row>
        <row r="26">
          <cell r="D26">
            <v>300</v>
          </cell>
          <cell r="E26">
            <v>25</v>
          </cell>
          <cell r="F26">
            <v>75</v>
          </cell>
          <cell r="G26">
            <v>20</v>
          </cell>
          <cell r="H26">
            <v>20</v>
          </cell>
        </row>
        <row r="30">
          <cell r="D30">
            <v>500</v>
          </cell>
          <cell r="E30">
            <v>70</v>
          </cell>
          <cell r="F30">
            <v>75</v>
          </cell>
          <cell r="G30">
            <v>15</v>
          </cell>
          <cell r="H30">
            <v>15</v>
          </cell>
        </row>
      </sheetData>
      <sheetData sheetId="3" refreshError="1"/>
      <sheetData sheetId="4" refreshError="1">
        <row r="6">
          <cell r="H6">
            <v>20</v>
          </cell>
          <cell r="I6">
            <v>20</v>
          </cell>
        </row>
        <row r="7">
          <cell r="H7">
            <v>210</v>
          </cell>
          <cell r="I7">
            <v>0</v>
          </cell>
        </row>
        <row r="8">
          <cell r="H8">
            <v>100</v>
          </cell>
          <cell r="I8">
            <v>0</v>
          </cell>
        </row>
        <row r="9">
          <cell r="H9">
            <v>1200</v>
          </cell>
          <cell r="I9">
            <v>0</v>
          </cell>
        </row>
        <row r="13">
          <cell r="H13">
            <v>759.39</v>
          </cell>
          <cell r="I13">
            <v>105.61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81552-6B0A-4ECC-9B47-864970222E43}">
  <sheetPr codeName="Sheet8"/>
  <dimension ref="A1:K15"/>
  <sheetViews>
    <sheetView tabSelected="1" zoomScale="98" zoomScaleNormal="98" zoomScaleSheetLayoutView="98" workbookViewId="0">
      <selection activeCell="F24" sqref="F24"/>
    </sheetView>
  </sheetViews>
  <sheetFormatPr defaultColWidth="9.109375" defaultRowHeight="11.4" x14ac:dyDescent="0.2"/>
  <cols>
    <col min="1" max="1" width="5.77734375" style="2" customWidth="1"/>
    <col min="2" max="2" width="21.109375" style="20" customWidth="1"/>
    <col min="3" max="3" width="17" style="2" customWidth="1"/>
    <col min="4" max="4" width="18.33203125" style="2" customWidth="1"/>
    <col min="5" max="5" width="16.33203125" style="2" customWidth="1"/>
    <col min="6" max="6" width="13.33203125" style="21" bestFit="1" customWidth="1"/>
    <col min="7" max="7" width="18.77734375" style="22" bestFit="1" customWidth="1"/>
    <col min="8" max="8" width="28" style="2" customWidth="1"/>
    <col min="9" max="9" width="12.44140625" style="2" customWidth="1"/>
    <col min="10" max="10" width="19.77734375" style="2" customWidth="1"/>
    <col min="11" max="11" width="41.109375" style="2" customWidth="1"/>
    <col min="12" max="12" width="16.44140625" style="2" customWidth="1"/>
    <col min="13" max="13" width="17" style="2" customWidth="1"/>
    <col min="14" max="14" width="18" style="2" customWidth="1"/>
    <col min="15" max="15" width="13.44140625" style="2" bestFit="1" customWidth="1"/>
    <col min="16" max="17" width="14.6640625" style="2" bestFit="1" customWidth="1"/>
    <col min="18" max="16384" width="9.109375" style="2"/>
  </cols>
  <sheetData>
    <row r="1" spans="1:11" ht="14.4" x14ac:dyDescent="0.2">
      <c r="A1" s="1" t="s">
        <v>0</v>
      </c>
      <c r="B1" s="1"/>
      <c r="C1" s="1"/>
      <c r="D1" s="1"/>
      <c r="E1" s="1"/>
      <c r="F1" s="1"/>
      <c r="G1" s="1"/>
      <c r="H1" s="1"/>
      <c r="K1" s="3"/>
    </row>
    <row r="2" spans="1:11" ht="14.4" x14ac:dyDescent="0.2">
      <c r="A2" s="4" t="s">
        <v>1</v>
      </c>
      <c r="B2" s="1"/>
      <c r="C2" s="1"/>
      <c r="D2" s="1"/>
      <c r="E2" s="1"/>
      <c r="F2" s="1"/>
      <c r="G2" s="1"/>
      <c r="H2" s="1"/>
      <c r="K2" s="3"/>
    </row>
    <row r="3" spans="1:11" ht="14.4" x14ac:dyDescent="0.2">
      <c r="A3" s="4" t="s">
        <v>2</v>
      </c>
      <c r="B3" s="1"/>
      <c r="C3" s="1"/>
      <c r="D3" s="1"/>
      <c r="E3" s="1"/>
      <c r="F3" s="1"/>
      <c r="G3" s="1"/>
      <c r="H3" s="1"/>
    </row>
    <row r="4" spans="1:11" ht="14.4" x14ac:dyDescent="0.2">
      <c r="A4"/>
      <c r="B4"/>
      <c r="C4"/>
      <c r="D4"/>
      <c r="E4"/>
      <c r="F4"/>
      <c r="G4"/>
      <c r="H4"/>
    </row>
    <row r="5" spans="1:11" ht="24" customHeight="1" x14ac:dyDescent="0.2">
      <c r="A5" s="5" t="s">
        <v>3</v>
      </c>
      <c r="B5" s="6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7" t="s">
        <v>10</v>
      </c>
    </row>
    <row r="6" spans="1:11" x14ac:dyDescent="0.2">
      <c r="A6" s="8" t="s">
        <v>11</v>
      </c>
      <c r="B6" s="8" t="s">
        <v>12</v>
      </c>
      <c r="C6" s="8" t="s">
        <v>13</v>
      </c>
      <c r="D6" s="8" t="s">
        <v>14</v>
      </c>
      <c r="E6" s="8" t="s">
        <v>15</v>
      </c>
      <c r="F6" s="8" t="s">
        <v>16</v>
      </c>
      <c r="G6" s="8" t="s">
        <v>17</v>
      </c>
      <c r="H6" s="8" t="s">
        <v>18</v>
      </c>
    </row>
    <row r="7" spans="1:11" ht="14.4" x14ac:dyDescent="0.3">
      <c r="A7" s="9">
        <v>1</v>
      </c>
      <c r="B7" s="10" t="s">
        <v>19</v>
      </c>
      <c r="C7" s="11" t="s">
        <v>20</v>
      </c>
      <c r="D7" s="12">
        <f>SUM('[1]POTENSI KJA LAUT'!$D$30:$H$30)+SUM('[1]POTENSI RL'!$H$13:$I$13)</f>
        <v>1540</v>
      </c>
      <c r="E7" s="13" t="s">
        <v>21</v>
      </c>
      <c r="F7" s="12">
        <v>1095</v>
      </c>
      <c r="G7" s="13" t="s">
        <v>21</v>
      </c>
      <c r="H7" s="14">
        <v>39</v>
      </c>
    </row>
    <row r="8" spans="1:11" ht="14.4" x14ac:dyDescent="0.3">
      <c r="A8" s="9">
        <v>2</v>
      </c>
      <c r="B8" s="10" t="s">
        <v>22</v>
      </c>
      <c r="C8" s="11" t="s">
        <v>23</v>
      </c>
      <c r="D8" s="15"/>
      <c r="E8" s="12">
        <v>342</v>
      </c>
      <c r="F8" s="15"/>
      <c r="G8" s="13" t="s">
        <v>21</v>
      </c>
      <c r="H8" s="14">
        <f>230</f>
        <v>230</v>
      </c>
    </row>
    <row r="9" spans="1:11" ht="14.4" x14ac:dyDescent="0.3">
      <c r="A9" s="9">
        <v>3</v>
      </c>
      <c r="B9" s="10" t="s">
        <v>24</v>
      </c>
      <c r="C9" s="11" t="s">
        <v>25</v>
      </c>
      <c r="D9" s="12">
        <f>SUM('[1]POTENSI KJA LAUT'!$D$26:$H$26)+SUM('[1]POTENSI RL'!$H$9:$I$9)</f>
        <v>1640</v>
      </c>
      <c r="E9" s="12">
        <v>468</v>
      </c>
      <c r="F9" s="12">
        <v>318</v>
      </c>
      <c r="G9" s="12">
        <v>250</v>
      </c>
      <c r="H9" s="14">
        <f>1158</f>
        <v>1158</v>
      </c>
    </row>
    <row r="10" spans="1:11" ht="14.4" x14ac:dyDescent="0.3">
      <c r="A10" s="9">
        <v>4</v>
      </c>
      <c r="B10" s="10" t="s">
        <v>26</v>
      </c>
      <c r="C10" s="11" t="s">
        <v>27</v>
      </c>
      <c r="D10" s="13" t="s">
        <v>21</v>
      </c>
      <c r="E10" s="12">
        <v>20</v>
      </c>
      <c r="F10" s="15"/>
      <c r="G10" s="12">
        <v>1500</v>
      </c>
      <c r="H10" s="14">
        <f>232</f>
        <v>232</v>
      </c>
    </row>
    <row r="11" spans="1:11" ht="14.4" x14ac:dyDescent="0.3">
      <c r="A11" s="9">
        <v>5</v>
      </c>
      <c r="B11" s="10" t="s">
        <v>28</v>
      </c>
      <c r="C11" s="11" t="s">
        <v>29</v>
      </c>
      <c r="D11" s="13" t="s">
        <v>21</v>
      </c>
      <c r="E11" s="12">
        <v>15</v>
      </c>
      <c r="F11" s="15"/>
      <c r="G11" s="12">
        <v>750</v>
      </c>
      <c r="H11" s="14">
        <v>200</v>
      </c>
    </row>
    <row r="12" spans="1:11" ht="14.4" x14ac:dyDescent="0.3">
      <c r="A12" s="9">
        <v>6</v>
      </c>
      <c r="B12" s="10" t="s">
        <v>30</v>
      </c>
      <c r="C12" s="11" t="s">
        <v>31</v>
      </c>
      <c r="D12" s="12">
        <f>SUM('[1]POTENSI KJA LAUT'!$D$24:$H$24)+SUM('[1]POTENSI RL'!$H$7:$I$7)</f>
        <v>420</v>
      </c>
      <c r="E12" s="12">
        <v>10</v>
      </c>
      <c r="F12" s="12">
        <f>563</f>
        <v>563</v>
      </c>
      <c r="G12" s="13" t="s">
        <v>21</v>
      </c>
      <c r="H12" s="14">
        <v>120</v>
      </c>
    </row>
    <row r="13" spans="1:11" ht="14.4" x14ac:dyDescent="0.3">
      <c r="A13" s="9">
        <v>7</v>
      </c>
      <c r="B13" s="10" t="s">
        <v>32</v>
      </c>
      <c r="C13" s="11" t="s">
        <v>33</v>
      </c>
      <c r="D13" s="12">
        <f>SUM('[1]POTENSI KJA LAUT'!$D$25:$H$25)+SUM('[1]POTENSI RL'!$H$8:$I$8)</f>
        <v>161</v>
      </c>
      <c r="E13" s="13" t="s">
        <v>21</v>
      </c>
      <c r="F13" s="12">
        <v>10</v>
      </c>
      <c r="G13" s="13" t="s">
        <v>21</v>
      </c>
      <c r="H13" s="14">
        <v>44</v>
      </c>
    </row>
    <row r="14" spans="1:11" ht="14.4" x14ac:dyDescent="0.3">
      <c r="A14" s="9">
        <v>8</v>
      </c>
      <c r="B14" s="10" t="s">
        <v>34</v>
      </c>
      <c r="C14" s="11" t="s">
        <v>35</v>
      </c>
      <c r="D14" s="12">
        <f>SUM('[1]POTENSI KJA LAUT'!$D$23:$H$23)+SUM('[1]POTENSI RL'!$H$6:$I$6)</f>
        <v>60</v>
      </c>
      <c r="E14" s="13" t="s">
        <v>21</v>
      </c>
      <c r="F14" s="12">
        <v>10</v>
      </c>
      <c r="G14" s="13" t="s">
        <v>21</v>
      </c>
      <c r="H14" s="14">
        <v>50</v>
      </c>
    </row>
    <row r="15" spans="1:11" ht="14.4" x14ac:dyDescent="0.2">
      <c r="A15" s="16" t="s">
        <v>36</v>
      </c>
      <c r="B15" s="17"/>
      <c r="C15" s="18"/>
      <c r="D15" s="19">
        <f>SUM(D7:D14)</f>
        <v>3821</v>
      </c>
      <c r="E15" s="19">
        <f t="shared" ref="E15:H15" si="0">SUM(E7:E14)</f>
        <v>855</v>
      </c>
      <c r="F15" s="19">
        <f t="shared" si="0"/>
        <v>1996</v>
      </c>
      <c r="G15" s="19">
        <f t="shared" si="0"/>
        <v>2500</v>
      </c>
      <c r="H15" s="19">
        <f t="shared" si="0"/>
        <v>2073</v>
      </c>
    </row>
  </sheetData>
  <mergeCells count="4">
    <mergeCell ref="A1:H1"/>
    <mergeCell ref="A2:H2"/>
    <mergeCell ref="A3:H3"/>
    <mergeCell ref="A15:C15"/>
  </mergeCells>
  <pageMargins left="0.70866141732283472" right="1.4960629921259843" top="0.74803149606299213" bottom="0.74803149606299213" header="0.31496062992125984" footer="0.31496062992125984"/>
  <pageSetup paperSize="5" scale="61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2025-03-12T07:36:49Z</dcterms:created>
  <dcterms:modified xsi:type="dcterms:W3CDTF">2025-03-12T07:37:13Z</dcterms:modified>
</cp:coreProperties>
</file>