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KPSDM\"/>
    </mc:Choice>
  </mc:AlternateContent>
  <xr:revisionPtr revIDLastSave="0" documentId="13_ncr:1_{93CF297F-5BAF-4C22-BAC3-EC7F0E2DEFA0}" xr6:coauthVersionLast="47" xr6:coauthVersionMax="47" xr10:uidLastSave="{00000000-0000-0000-0000-000000000000}"/>
  <bookViews>
    <workbookView xWindow="-120" yWindow="-120" windowWidth="20730" windowHeight="11040" xr2:uid="{F91B6B0E-8047-4C93-8251-9566DFF875BC}"/>
  </bookViews>
  <sheets>
    <sheet name="h" sheetId="1" r:id="rId1"/>
  </sheets>
  <definedNames>
    <definedName name="_xlnm.Print_Area" localSheetId="0">h!$A$1:$E$104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" l="1"/>
  <c r="C91" i="1"/>
  <c r="E91" i="1" s="1"/>
  <c r="F84" i="1" s="1"/>
  <c r="E90" i="1"/>
  <c r="E89" i="1"/>
  <c r="F89" i="1" s="1"/>
  <c r="E88" i="1"/>
  <c r="E87" i="1"/>
  <c r="E86" i="1"/>
  <c r="F85" i="1"/>
  <c r="E85" i="1"/>
  <c r="E84" i="1"/>
  <c r="E83" i="1"/>
  <c r="E82" i="1"/>
  <c r="E81" i="1"/>
  <c r="F81" i="1" s="1"/>
  <c r="F80" i="1"/>
  <c r="E80" i="1"/>
  <c r="E79" i="1"/>
  <c r="E78" i="1"/>
  <c r="E77" i="1"/>
  <c r="F77" i="1" s="1"/>
  <c r="E76" i="1"/>
  <c r="E75" i="1"/>
  <c r="F75" i="1" s="1"/>
  <c r="E74" i="1"/>
  <c r="E73" i="1"/>
  <c r="F73" i="1" s="1"/>
  <c r="E72" i="1"/>
  <c r="E71" i="1"/>
  <c r="E70" i="1"/>
  <c r="F69" i="1"/>
  <c r="E69" i="1"/>
  <c r="E68" i="1"/>
  <c r="E67" i="1"/>
  <c r="E66" i="1"/>
  <c r="E65" i="1"/>
  <c r="F65" i="1" s="1"/>
  <c r="F64" i="1"/>
  <c r="E64" i="1"/>
  <c r="E63" i="1"/>
  <c r="E62" i="1"/>
  <c r="E61" i="1"/>
  <c r="F61" i="1" s="1"/>
  <c r="E60" i="1"/>
  <c r="E59" i="1"/>
  <c r="F59" i="1" s="1"/>
  <c r="E58" i="1"/>
  <c r="E57" i="1"/>
  <c r="F57" i="1" s="1"/>
  <c r="E56" i="1"/>
  <c r="E55" i="1"/>
  <c r="E54" i="1"/>
  <c r="F53" i="1"/>
  <c r="E53" i="1"/>
  <c r="E52" i="1"/>
  <c r="E51" i="1"/>
  <c r="E50" i="1"/>
  <c r="E49" i="1"/>
  <c r="F49" i="1" s="1"/>
  <c r="F48" i="1"/>
  <c r="E48" i="1"/>
  <c r="E47" i="1"/>
  <c r="E46" i="1"/>
  <c r="E45" i="1"/>
  <c r="F45" i="1" s="1"/>
  <c r="E44" i="1"/>
  <c r="E43" i="1"/>
  <c r="F43" i="1" s="1"/>
  <c r="E42" i="1"/>
  <c r="E41" i="1"/>
  <c r="F41" i="1" s="1"/>
  <c r="E40" i="1"/>
  <c r="E39" i="1"/>
  <c r="E38" i="1"/>
  <c r="F37" i="1"/>
  <c r="E37" i="1"/>
  <c r="E36" i="1"/>
  <c r="E35" i="1"/>
  <c r="E34" i="1"/>
  <c r="E33" i="1"/>
  <c r="F33" i="1" s="1"/>
  <c r="F32" i="1"/>
  <c r="E32" i="1"/>
  <c r="E31" i="1"/>
  <c r="E30" i="1"/>
  <c r="E29" i="1"/>
  <c r="F29" i="1" s="1"/>
  <c r="E28" i="1"/>
  <c r="E27" i="1"/>
  <c r="F27" i="1" s="1"/>
  <c r="E26" i="1"/>
  <c r="E25" i="1"/>
  <c r="F25" i="1" s="1"/>
  <c r="E24" i="1"/>
  <c r="E23" i="1"/>
  <c r="E22" i="1"/>
  <c r="F21" i="1"/>
  <c r="E21" i="1"/>
  <c r="E20" i="1"/>
  <c r="E19" i="1"/>
  <c r="E18" i="1"/>
  <c r="E17" i="1"/>
  <c r="F17" i="1" s="1"/>
  <c r="F16" i="1"/>
  <c r="E16" i="1"/>
  <c r="E15" i="1"/>
  <c r="E14" i="1"/>
  <c r="E13" i="1"/>
  <c r="F13" i="1" s="1"/>
  <c r="E12" i="1"/>
  <c r="E11" i="1"/>
  <c r="F11" i="1" s="1"/>
  <c r="E10" i="1"/>
  <c r="E9" i="1"/>
  <c r="F9" i="1" s="1"/>
  <c r="E8" i="1"/>
  <c r="E7" i="1"/>
  <c r="F22" i="1" l="1"/>
  <c r="F38" i="1"/>
  <c r="F54" i="1"/>
  <c r="F70" i="1"/>
  <c r="F86" i="1"/>
  <c r="F7" i="1"/>
  <c r="F12" i="1"/>
  <c r="F23" i="1"/>
  <c r="F28" i="1"/>
  <c r="F39" i="1"/>
  <c r="F44" i="1"/>
  <c r="F55" i="1"/>
  <c r="F60" i="1"/>
  <c r="F71" i="1"/>
  <c r="F76" i="1"/>
  <c r="F87" i="1"/>
  <c r="F91" i="1"/>
  <c r="F18" i="1"/>
  <c r="F34" i="1"/>
  <c r="F50" i="1"/>
  <c r="F66" i="1"/>
  <c r="F82" i="1"/>
  <c r="F8" i="1"/>
  <c r="F19" i="1"/>
  <c r="F24" i="1"/>
  <c r="F35" i="1"/>
  <c r="F40" i="1"/>
  <c r="F51" i="1"/>
  <c r="F56" i="1"/>
  <c r="F67" i="1"/>
  <c r="F72" i="1"/>
  <c r="F83" i="1"/>
  <c r="F88" i="1"/>
  <c r="F14" i="1"/>
  <c r="F30" i="1"/>
  <c r="F46" i="1"/>
  <c r="F62" i="1"/>
  <c r="F78" i="1"/>
  <c r="F15" i="1"/>
  <c r="F20" i="1"/>
  <c r="F31" i="1"/>
  <c r="F36" i="1"/>
  <c r="F47" i="1"/>
  <c r="F52" i="1"/>
  <c r="F63" i="1"/>
  <c r="F68" i="1"/>
  <c r="F79" i="1"/>
  <c r="F10" i="1"/>
  <c r="F26" i="1"/>
  <c r="F42" i="1"/>
  <c r="F58" i="1"/>
  <c r="F74" i="1"/>
  <c r="F90" i="1"/>
</calcChain>
</file>

<file path=xl/sharedStrings.xml><?xml version="1.0" encoding="utf-8"?>
<sst xmlns="http://schemas.openxmlformats.org/spreadsheetml/2006/main" count="101" uniqueCount="101">
  <si>
    <t>Jumlah Pegawai Negeri Sipil</t>
  </si>
  <si>
    <t>Berdasarkan Organisasi Perangkat Daerah dan Jenis Kelamin</t>
  </si>
  <si>
    <t>No</t>
  </si>
  <si>
    <t>Nama OPD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</si>
  <si>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</si>
  <si>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</si>
  <si>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</si>
  <si>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</si>
  <si>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</si>
  <si>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</si>
  <si>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</si>
  <si>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</si>
  <si>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</si>
  <si>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</si>
  <si>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</si>
  <si>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DPRD</t>
  </si>
  <si>
    <t>Sekretariat BAWASLU</t>
  </si>
  <si>
    <t>Dinas Pariwisata Pemuda dan Olah Raga</t>
  </si>
  <si>
    <t>UPTD Gelanggang Olah Raga Lalu Magaparang</t>
  </si>
  <si>
    <t>Dinas Kesehatan</t>
  </si>
  <si>
    <t>UPTD Puskesmas Poto Tano</t>
  </si>
  <si>
    <t>UPTD Puskesmas Seteluk</t>
  </si>
  <si>
    <t>UPTD Puskesmas Taliwang I dan Taliwang II</t>
  </si>
  <si>
    <t>UPTD Puskesmas Brang Rea</t>
  </si>
  <si>
    <t>UPTD Puskesmas Brang Ene</t>
  </si>
  <si>
    <t>UPTD Puskesmas Jereweh</t>
  </si>
  <si>
    <t>UPTD Puskesmas Maluk</t>
  </si>
  <si>
    <t>UPTD Puskesmas Sekongkang</t>
  </si>
  <si>
    <t>UPTD Puskesmas Tongo</t>
  </si>
  <si>
    <t>UPTD BALAI BENIH IKAN</t>
  </si>
  <si>
    <t>UPTD BALAI LATIHAN KERJA</t>
  </si>
  <si>
    <t>UPTD KEPELABUHANAN LABUHAN LALAR</t>
  </si>
  <si>
    <t>UPTD METROLOGI</t>
  </si>
  <si>
    <t>UPTD PENGELOLAAN AIR LIMBAH DOMESTIK</t>
  </si>
  <si>
    <t>UPTD PENGELOLAAN PARIWISATA BINTANG BANO</t>
  </si>
  <si>
    <t>UPTD PENGELOLAAN PARKIR</t>
  </si>
  <si>
    <t>UPTD PENGELOLAAN PASAR</t>
  </si>
  <si>
    <t>UPTD PENGUJIAN KENDARAAN BERMOTOR</t>
  </si>
  <si>
    <t>UPTD PERALATAN DAN LABORATORIUM</t>
  </si>
  <si>
    <t>UPTD PERLINDUNGAN PEREMPUAN DAN ANAK</t>
  </si>
  <si>
    <t>UPTD PERSAMPAHAN</t>
  </si>
  <si>
    <t>UPTD TEMPAT PELELANGAN IKAN</t>
  </si>
  <si>
    <t>Dinas Pekerjaan Umum Penataan Ruang Perumahan dan Permukiman</t>
  </si>
  <si>
    <t>Satuan Polisi Pamong Praja</t>
  </si>
  <si>
    <t>Dinas Pemadam Kebakaran</t>
  </si>
  <si>
    <t>Dinas Sosial</t>
  </si>
  <si>
    <t>Dinas Kependudukan dan Catatan Sipil</t>
  </si>
  <si>
    <t>Dinas Tenaga Kerja dan Transmigrasi</t>
  </si>
  <si>
    <t>Dinas Perhubungan</t>
  </si>
  <si>
    <t>Dinas Komunikasi dan Informatika</t>
  </si>
  <si>
    <t>Dinas Ketahanan Pangan</t>
  </si>
  <si>
    <t>Dinas P2KBP3A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</si>
  <si>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</si>
  <si>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</si>
  <si>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</si>
  <si>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</si>
  <si>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</si>
  <si>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Pendidikan dan Kebudayaan</t>
  </si>
  <si>
    <t>Dinas Perikanan</t>
  </si>
  <si>
    <t>Dinas Pertanian</t>
  </si>
  <si>
    <t>Inspektorat</t>
  </si>
  <si>
    <t>Badan Perencanaan Pembangunan Daerah dan Penelitian Pengembangan</t>
  </si>
  <si>
    <t>Badan Kepegawaian dan Pengembangan Sumber Daya Manusia</t>
  </si>
  <si>
    <t>Badan Pendapatan dan Aset Daerah</t>
  </si>
  <si>
    <t>Badan Pengelolaan Keuangan Daerah</t>
  </si>
  <si>
    <t>Badan Penanggulangan Bencana Daerah</t>
  </si>
  <si>
    <t>Badan Kesatuan Bangsa dan Politik Dalam Negeri</t>
  </si>
  <si>
    <t>Badan Riset dan Inovasi Daerah</t>
  </si>
  <si>
    <t>DINAS PERUMAHAN DAN PERMUKIMAN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</si>
  <si>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</si>
  <si>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</si>
  <si>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</si>
  <si>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</si>
  <si>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</si>
  <si>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</si>
  <si>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</si>
  <si>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</si>
  <si>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Kelurahan Telaga Bertong</t>
  </si>
  <si>
    <t>Kelurahan Bugis</t>
  </si>
  <si>
    <t>Kelurahan Dalam</t>
  </si>
  <si>
    <t>Kelurahan Menala</t>
  </si>
  <si>
    <t>Kelurahan Kuang</t>
  </si>
  <si>
    <t>Kelurahan Sampir</t>
  </si>
  <si>
    <t>Kelurahan Arab Kenangan</t>
  </si>
  <si>
    <t>Rumah Sakit Umum Daerah Asy-Syifa'</t>
  </si>
  <si>
    <t>Korwil Poto Tano</t>
  </si>
  <si>
    <t>Korwil Seteluk</t>
  </si>
  <si>
    <t>Korwil Taliwang</t>
  </si>
  <si>
    <t>Korwil Brang Rea</t>
  </si>
  <si>
    <t>Korwil Brang Ene</t>
  </si>
  <si>
    <t>Korwil Jereweh</t>
  </si>
  <si>
    <t>Korwil Maluk</t>
  </si>
  <si>
    <t>Korwil Sekongkang</t>
  </si>
  <si>
    <t>SKB Boto</t>
  </si>
  <si>
    <t>TK Negeri</t>
  </si>
  <si>
    <t>SD Negeri</t>
  </si>
  <si>
    <t>SMP Negeri</t>
  </si>
  <si>
    <t>Pegawai Diperbantukan</t>
  </si>
  <si>
    <t>Total</t>
  </si>
  <si>
    <t>Sumber data: Badan Kepegawaian dan Pengembangan Sumber Daya Manusia Kabupaten Sumbawa Barat</t>
  </si>
  <si>
    <t>Per 31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</si>
</sst>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7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5" fillId="0" borderId="0" xfId="2" applyFont="1"/>
    <xf numFmtId="0" fontId="4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6" fillId="0" borderId="0" xfId="2" applyFont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6" fillId="0" borderId="1" xfId="2" quotePrefix="1" applyFont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 wrapText="1"/>
    </xf>
    <xf numFmtId="0" fontId="7" fillId="0" borderId="1" xfId="2" quotePrefix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 wrapText="1"/>
    </xf>
    <xf numFmtId="9" fontId="7" fillId="0" borderId="1" xfId="1" applyFont="1" applyBorder="1" applyAlignment="1">
      <alignment horizontal="center"/>
    </xf>
    <xf numFmtId="0" fontId="4" fillId="0" borderId="0" xfId="2" applyFont="1" applyAlignment="1">
      <alignment horizontal="left"/>
    </xf>
    <xf numFmtId="0" fontId="6" fillId="0" borderId="1" xfId="2" applyFont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6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3" fontId="7" fillId="0" borderId="1" xfId="2" applyNumberFormat="1" applyFont="1" applyBorder="1" applyAlignment="1">
      <alignment horizontal="center" vertical="center"/>
    </xf>
    <xf numFmtId="0" fontId="9" fillId="0" borderId="0" xfId="2" applyFont="1"/>
    <xf numFmtId="0" fontId="10" fillId="0" borderId="0" xfId="2" applyFont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 vertical="center"/>
    </xf>
    <xf numFmtId="0" fontId="11" fillId="0" borderId="0" xfId="2" applyFont="1"/>
    <xf numFmtId="0" fontId="4" fillId="0" borderId="0" xfId="2" applyFont="1" applyAlignment="1">
      <alignment horizontal="center"/>
    </xf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0" fontId="3" fillId="0" borderId="0" xfId="2" applyBorder="1"/>
    <xf numFmtId="0" fontId="7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 wrapText="1"/>
    </xf>
    <xf numFmtId="0" fontId="6" fillId="0" borderId="0" xfId="3" quotePrefix="1" applyFont="1" applyBorder="1" applyAlignment="1">
      <alignment horizontal="center" vertical="center"/>
    </xf>
    <xf numFmtId="0" fontId="6" fillId="0" borderId="0" xfId="3" quotePrefix="1" applyFont="1" applyBorder="1" applyAlignment="1">
      <alignment horizontal="center" vertical="center" wrapText="1"/>
    </xf>
    <xf numFmtId="0" fontId="7" fillId="0" borderId="0" xfId="3" quotePrefix="1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6" fillId="0" borderId="0" xfId="3" applyFont="1" applyBorder="1" applyAlignment="1">
      <alignment horizontal="center" vertical="center" wrapText="1"/>
    </xf>
    <xf numFmtId="10" fontId="7" fillId="0" borderId="0" xfId="4" applyNumberFormat="1" applyFont="1" applyBorder="1" applyAlignment="1">
      <alignment horizontal="center"/>
    </xf>
    <xf numFmtId="0" fontId="3" fillId="0" borderId="0" xfId="2" applyBorder="1" applyAlignment="1">
      <alignment vertical="center"/>
    </xf>
    <xf numFmtId="0" fontId="4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3" fontId="7" fillId="0" borderId="0" xfId="3" applyNumberFormat="1" applyFont="1" applyBorder="1" applyAlignment="1">
      <alignment horizontal="center" vertical="center"/>
    </xf>
    <xf numFmtId="3" fontId="7" fillId="3" borderId="0" xfId="3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 xr:uid="{D154C7F7-2AB5-4B39-A8C5-5392F79E004D}"/>
    <cellStyle name="Normal 2 2" xfId="3" xr:uid="{3AB7F057-803A-45FE-955F-7F29C1412ABE}"/>
    <cellStyle name="Percent" xfId="1" builtinId="5"/>
    <cellStyle name="Percent 2" xfId="4" xr:uid="{E9BA7E6A-05D1-4F3C-A25D-C430FC1BBB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3DA8-E758-4BC9-AADB-2AB7214F18F4}">
  <dimension ref="A1:F169"/>
  <sheetViews>
    <sheetView tabSelected="1" zoomScale="110" zoomScaleNormal="110" workbookViewId="0">
      <selection activeCell="G96" sqref="G96"/>
    </sheetView>
  </sheetViews>
  <sheetFormatPr defaultColWidth="12" defaultRowHeight="12.75"/>
  <cols>
    <col min="1" max="1" width="5.5703125" style="1" customWidth="1"/>
    <col min="2" max="2" width="69.7109375" style="1" customWidth="1"/>
    <col min="3" max="3" width="14.42578125" style="25" customWidth="1"/>
    <col min="4" max="5" width="14.42578125" style="26" customWidth="1"/>
    <col min="6" max="6" width="15.85546875" style="27" customWidth="1"/>
    <col min="7" max="16384" width="12" style="1"/>
  </cols>
  <sheetData>
    <row r="1" spans="1:6">
      <c r="A1" s="28" t="s">
        <v>0</v>
      </c>
      <c r="B1" s="28"/>
      <c r="C1" s="28"/>
      <c r="D1" s="28"/>
      <c r="E1" s="28"/>
      <c r="F1" s="28"/>
    </row>
    <row r="2" spans="1:6">
      <c r="A2" s="28" t="s">
        <v>1</v>
      </c>
      <c r="B2" s="28"/>
      <c r="C2" s="28"/>
      <c r="D2" s="28"/>
      <c r="E2" s="28"/>
      <c r="F2" s="28"/>
    </row>
    <row r="3" spans="1:6">
      <c r="A3" s="28" t="s">
        <v>100</v>
      </c>
      <c r="B3" s="28"/>
      <c r="C3" s="28"/>
      <c r="D3" s="28"/>
      <c r="E3" s="28"/>
      <c r="F3" s="28"/>
    </row>
    <row r="4" spans="1:6" s="2" customFormat="1">
      <c r="C4" s="3"/>
      <c r="D4" s="4"/>
      <c r="E4" s="4"/>
      <c r="F4" s="5"/>
    </row>
    <row r="5" spans="1:6" s="2" customFormat="1">
      <c r="A5" s="6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</row>
    <row r="6" spans="1:6" s="2" customFormat="1">
      <c r="A6" s="8" t="s">
        <v>8</v>
      </c>
      <c r="B6" s="8" t="s">
        <v>9</v>
      </c>
      <c r="C6" s="9" t="s">
        <v>10</v>
      </c>
      <c r="D6" s="9" t="s">
        <v>11</v>
      </c>
      <c r="E6" s="9" t="s">
        <v>12</v>
      </c>
      <c r="F6" s="10" t="s">
        <v>13</v>
      </c>
    </row>
    <row r="7" spans="1:6" s="15" customFormat="1">
      <c r="A7" s="11">
        <v>1</v>
      </c>
      <c r="B7" s="12" t="s">
        <v>14</v>
      </c>
      <c r="C7" s="13">
        <v>56</v>
      </c>
      <c r="D7" s="13">
        <v>14</v>
      </c>
      <c r="E7" s="13">
        <f>SUM(C7,D7)</f>
        <v>70</v>
      </c>
      <c r="F7" s="14">
        <f>E7/E$91</f>
        <v>2.2935779816513763E-2</v>
      </c>
    </row>
    <row r="8" spans="1:6" s="15" customFormat="1">
      <c r="A8" s="11">
        <v>2</v>
      </c>
      <c r="B8" s="12" t="s">
        <v>15</v>
      </c>
      <c r="C8" s="13">
        <v>10</v>
      </c>
      <c r="D8" s="13">
        <v>11</v>
      </c>
      <c r="E8" s="13">
        <f t="shared" ref="E8:E86" si="0">SUM(C8,D8)</f>
        <v>21</v>
      </c>
      <c r="F8" s="14">
        <f t="shared" ref="F8:F87" si="1">E8/E$91</f>
        <v>6.8807339449541288E-3</v>
      </c>
    </row>
    <row r="9" spans="1:6" s="15" customFormat="1">
      <c r="A9" s="11">
        <v>3</v>
      </c>
      <c r="B9" s="12" t="s">
        <v>16</v>
      </c>
      <c r="C9" s="13">
        <v>3</v>
      </c>
      <c r="D9" s="13">
        <v>2</v>
      </c>
      <c r="E9" s="13">
        <f t="shared" si="0"/>
        <v>5</v>
      </c>
      <c r="F9" s="14">
        <f t="shared" si="1"/>
        <v>1.63826998689384E-3</v>
      </c>
    </row>
    <row r="10" spans="1:6" s="15" customFormat="1">
      <c r="A10" s="11">
        <v>4</v>
      </c>
      <c r="B10" s="12" t="s">
        <v>17</v>
      </c>
      <c r="C10" s="13">
        <v>15</v>
      </c>
      <c r="D10" s="13">
        <v>10</v>
      </c>
      <c r="E10" s="13">
        <f t="shared" si="0"/>
        <v>25</v>
      </c>
      <c r="F10" s="14">
        <f t="shared" si="1"/>
        <v>8.1913499344692005E-3</v>
      </c>
    </row>
    <row r="11" spans="1:6" s="15" customFormat="1">
      <c r="A11" s="11">
        <v>5</v>
      </c>
      <c r="B11" s="12" t="s">
        <v>18</v>
      </c>
      <c r="C11" s="13">
        <v>3</v>
      </c>
      <c r="D11" s="13">
        <v>0</v>
      </c>
      <c r="E11" s="13">
        <f t="shared" si="0"/>
        <v>3</v>
      </c>
      <c r="F11" s="14">
        <f t="shared" si="1"/>
        <v>9.8296199213630396E-4</v>
      </c>
    </row>
    <row r="12" spans="1:6" s="15" customFormat="1">
      <c r="A12" s="11">
        <v>6</v>
      </c>
      <c r="B12" s="12" t="s">
        <v>19</v>
      </c>
      <c r="C12" s="13">
        <v>21</v>
      </c>
      <c r="D12" s="13">
        <v>22</v>
      </c>
      <c r="E12" s="13">
        <f t="shared" si="0"/>
        <v>43</v>
      </c>
      <c r="F12" s="14">
        <f t="shared" si="1"/>
        <v>1.4089121887287025E-2</v>
      </c>
    </row>
    <row r="13" spans="1:6" s="15" customFormat="1">
      <c r="A13" s="11">
        <v>7</v>
      </c>
      <c r="B13" s="12" t="s">
        <v>20</v>
      </c>
      <c r="C13" s="13">
        <v>11</v>
      </c>
      <c r="D13" s="13">
        <v>35</v>
      </c>
      <c r="E13" s="13">
        <f t="shared" si="0"/>
        <v>46</v>
      </c>
      <c r="F13" s="14">
        <f t="shared" si="1"/>
        <v>1.5072083879423329E-2</v>
      </c>
    </row>
    <row r="14" spans="1:6" s="15" customFormat="1">
      <c r="A14" s="11">
        <v>8</v>
      </c>
      <c r="B14" s="12" t="s">
        <v>21</v>
      </c>
      <c r="C14" s="13">
        <v>8</v>
      </c>
      <c r="D14" s="13">
        <v>56</v>
      </c>
      <c r="E14" s="13">
        <f t="shared" si="0"/>
        <v>64</v>
      </c>
      <c r="F14" s="14">
        <f t="shared" si="1"/>
        <v>2.0969855832241154E-2</v>
      </c>
    </row>
    <row r="15" spans="1:6" s="15" customFormat="1">
      <c r="A15" s="11">
        <v>9</v>
      </c>
      <c r="B15" s="12" t="s">
        <v>22</v>
      </c>
      <c r="C15" s="16">
        <v>11</v>
      </c>
      <c r="D15" s="11">
        <v>89</v>
      </c>
      <c r="E15" s="13">
        <f t="shared" si="0"/>
        <v>100</v>
      </c>
      <c r="F15" s="14">
        <f t="shared" si="1"/>
        <v>3.2765399737876802E-2</v>
      </c>
    </row>
    <row r="16" spans="1:6" s="15" customFormat="1">
      <c r="A16" s="11">
        <v>10</v>
      </c>
      <c r="B16" s="12" t="s">
        <v>23</v>
      </c>
      <c r="C16" s="13">
        <v>7</v>
      </c>
      <c r="D16" s="13">
        <v>41</v>
      </c>
      <c r="E16" s="13">
        <f t="shared" si="0"/>
        <v>48</v>
      </c>
      <c r="F16" s="14">
        <f t="shared" si="1"/>
        <v>1.5727391874180863E-2</v>
      </c>
    </row>
    <row r="17" spans="1:6" s="15" customFormat="1">
      <c r="A17" s="11">
        <v>11</v>
      </c>
      <c r="B17" s="12" t="s">
        <v>24</v>
      </c>
      <c r="C17" s="13">
        <v>8</v>
      </c>
      <c r="D17" s="13">
        <v>32</v>
      </c>
      <c r="E17" s="13">
        <f t="shared" si="0"/>
        <v>40</v>
      </c>
      <c r="F17" s="14">
        <f t="shared" si="1"/>
        <v>1.310615989515072E-2</v>
      </c>
    </row>
    <row r="18" spans="1:6" s="15" customFormat="1">
      <c r="A18" s="11">
        <v>12</v>
      </c>
      <c r="B18" s="12" t="s">
        <v>25</v>
      </c>
      <c r="C18" s="16">
        <v>4</v>
      </c>
      <c r="D18" s="11">
        <v>40</v>
      </c>
      <c r="E18" s="13">
        <f t="shared" si="0"/>
        <v>44</v>
      </c>
      <c r="F18" s="14">
        <f t="shared" si="1"/>
        <v>1.4416775884665793E-2</v>
      </c>
    </row>
    <row r="19" spans="1:6" s="15" customFormat="1">
      <c r="A19" s="11">
        <v>13</v>
      </c>
      <c r="B19" s="12" t="s">
        <v>26</v>
      </c>
      <c r="C19" s="13">
        <v>7</v>
      </c>
      <c r="D19" s="13">
        <v>26</v>
      </c>
      <c r="E19" s="13">
        <f t="shared" si="0"/>
        <v>33</v>
      </c>
      <c r="F19" s="14">
        <f t="shared" si="1"/>
        <v>1.0812581913499346E-2</v>
      </c>
    </row>
    <row r="20" spans="1:6" s="15" customFormat="1">
      <c r="A20" s="11">
        <v>14</v>
      </c>
      <c r="B20" s="12" t="s">
        <v>27</v>
      </c>
      <c r="C20" s="13">
        <v>6</v>
      </c>
      <c r="D20" s="13">
        <v>18</v>
      </c>
      <c r="E20" s="13">
        <f t="shared" si="0"/>
        <v>24</v>
      </c>
      <c r="F20" s="14">
        <f t="shared" si="1"/>
        <v>7.8636959370904317E-3</v>
      </c>
    </row>
    <row r="21" spans="1:6" s="15" customFormat="1">
      <c r="A21" s="11">
        <v>15</v>
      </c>
      <c r="B21" s="12" t="s">
        <v>28</v>
      </c>
      <c r="C21" s="13">
        <v>13</v>
      </c>
      <c r="D21" s="13">
        <v>11</v>
      </c>
      <c r="E21" s="13">
        <f t="shared" si="0"/>
        <v>24</v>
      </c>
      <c r="F21" s="14">
        <f t="shared" si="1"/>
        <v>7.8636959370904317E-3</v>
      </c>
    </row>
    <row r="22" spans="1:6" s="15" customFormat="1" ht="15">
      <c r="A22" s="11">
        <v>16</v>
      </c>
      <c r="B22" s="17" t="s">
        <v>29</v>
      </c>
      <c r="C22" s="13">
        <v>2</v>
      </c>
      <c r="D22" s="13">
        <v>0</v>
      </c>
      <c r="E22" s="13">
        <f t="shared" si="0"/>
        <v>2</v>
      </c>
      <c r="F22" s="14">
        <f t="shared" si="1"/>
        <v>6.5530799475753605E-4</v>
      </c>
    </row>
    <row r="23" spans="1:6" s="15" customFormat="1" ht="15">
      <c r="A23" s="11">
        <v>17</v>
      </c>
      <c r="B23" s="17" t="s">
        <v>30</v>
      </c>
      <c r="C23" s="13">
        <v>4</v>
      </c>
      <c r="D23" s="13">
        <v>0</v>
      </c>
      <c r="E23" s="13">
        <f t="shared" si="0"/>
        <v>4</v>
      </c>
      <c r="F23" s="14">
        <f t="shared" si="1"/>
        <v>1.3106159895150721E-3</v>
      </c>
    </row>
    <row r="24" spans="1:6" s="15" customFormat="1" ht="15">
      <c r="A24" s="11">
        <v>18</v>
      </c>
      <c r="B24" s="17" t="s">
        <v>31</v>
      </c>
      <c r="C24" s="13">
        <v>2</v>
      </c>
      <c r="D24" s="13">
        <v>0</v>
      </c>
      <c r="E24" s="13">
        <f t="shared" si="0"/>
        <v>2</v>
      </c>
      <c r="F24" s="14">
        <f t="shared" si="1"/>
        <v>6.5530799475753605E-4</v>
      </c>
    </row>
    <row r="25" spans="1:6" s="15" customFormat="1" ht="15">
      <c r="A25" s="11">
        <v>19</v>
      </c>
      <c r="B25" s="17" t="s">
        <v>32</v>
      </c>
      <c r="C25" s="13">
        <v>2</v>
      </c>
      <c r="D25" s="13">
        <v>0</v>
      </c>
      <c r="E25" s="13">
        <f t="shared" si="0"/>
        <v>2</v>
      </c>
      <c r="F25" s="14">
        <f t="shared" si="1"/>
        <v>6.5530799475753605E-4</v>
      </c>
    </row>
    <row r="26" spans="1:6" s="15" customFormat="1" ht="15">
      <c r="A26" s="11">
        <v>20</v>
      </c>
      <c r="B26" s="17" t="s">
        <v>33</v>
      </c>
      <c r="C26" s="13">
        <v>1</v>
      </c>
      <c r="D26" s="13">
        <v>1</v>
      </c>
      <c r="E26" s="13">
        <f t="shared" si="0"/>
        <v>2</v>
      </c>
      <c r="F26" s="14">
        <f t="shared" si="1"/>
        <v>6.5530799475753605E-4</v>
      </c>
    </row>
    <row r="27" spans="1:6" s="15" customFormat="1" ht="15">
      <c r="A27" s="11">
        <v>21</v>
      </c>
      <c r="B27" s="17" t="s">
        <v>34</v>
      </c>
      <c r="C27" s="13">
        <v>1</v>
      </c>
      <c r="D27" s="13">
        <v>1</v>
      </c>
      <c r="E27" s="13">
        <f t="shared" si="0"/>
        <v>2</v>
      </c>
      <c r="F27" s="14">
        <f t="shared" si="1"/>
        <v>6.5530799475753605E-4</v>
      </c>
    </row>
    <row r="28" spans="1:6" s="15" customFormat="1" ht="15">
      <c r="A28" s="11">
        <v>22</v>
      </c>
      <c r="B28" s="17" t="s">
        <v>35</v>
      </c>
      <c r="C28" s="13">
        <v>1</v>
      </c>
      <c r="D28" s="13">
        <v>1</v>
      </c>
      <c r="E28" s="13">
        <f t="shared" si="0"/>
        <v>2</v>
      </c>
      <c r="F28" s="14">
        <f t="shared" si="1"/>
        <v>6.5530799475753605E-4</v>
      </c>
    </row>
    <row r="29" spans="1:6" s="15" customFormat="1" ht="15">
      <c r="A29" s="11">
        <v>23</v>
      </c>
      <c r="B29" s="18" t="s">
        <v>36</v>
      </c>
      <c r="C29" s="13">
        <v>6</v>
      </c>
      <c r="D29" s="13">
        <v>1</v>
      </c>
      <c r="E29" s="13">
        <f t="shared" si="0"/>
        <v>7</v>
      </c>
      <c r="F29" s="14">
        <f t="shared" si="1"/>
        <v>2.2935779816513763E-3</v>
      </c>
    </row>
    <row r="30" spans="1:6" s="15" customFormat="1" ht="15">
      <c r="A30" s="11">
        <v>24</v>
      </c>
      <c r="B30" s="17" t="s">
        <v>37</v>
      </c>
      <c r="C30" s="13">
        <v>2</v>
      </c>
      <c r="D30" s="13">
        <v>1</v>
      </c>
      <c r="E30" s="13">
        <f t="shared" si="0"/>
        <v>3</v>
      </c>
      <c r="F30" s="14">
        <f t="shared" si="1"/>
        <v>9.8296199213630396E-4</v>
      </c>
    </row>
    <row r="31" spans="1:6" s="15" customFormat="1" ht="15">
      <c r="A31" s="11">
        <v>25</v>
      </c>
      <c r="B31" s="17" t="s">
        <v>38</v>
      </c>
      <c r="C31" s="13">
        <v>4</v>
      </c>
      <c r="D31" s="13">
        <v>0</v>
      </c>
      <c r="E31" s="13">
        <f t="shared" si="0"/>
        <v>4</v>
      </c>
      <c r="F31" s="14">
        <f t="shared" si="1"/>
        <v>1.3106159895150721E-3</v>
      </c>
    </row>
    <row r="32" spans="1:6" s="15" customFormat="1" ht="15">
      <c r="A32" s="11">
        <v>26</v>
      </c>
      <c r="B32" s="17" t="s">
        <v>39</v>
      </c>
      <c r="C32" s="13">
        <v>0</v>
      </c>
      <c r="D32" s="13">
        <v>2</v>
      </c>
      <c r="E32" s="13">
        <f t="shared" si="0"/>
        <v>2</v>
      </c>
      <c r="F32" s="14">
        <f t="shared" si="1"/>
        <v>6.5530799475753605E-4</v>
      </c>
    </row>
    <row r="33" spans="1:6" s="15" customFormat="1" ht="15">
      <c r="A33" s="11">
        <v>27</v>
      </c>
      <c r="B33" s="17" t="s">
        <v>40</v>
      </c>
      <c r="C33" s="13">
        <v>3</v>
      </c>
      <c r="D33" s="13">
        <v>1</v>
      </c>
      <c r="E33" s="13">
        <f t="shared" si="0"/>
        <v>4</v>
      </c>
      <c r="F33" s="14">
        <f t="shared" si="1"/>
        <v>1.3106159895150721E-3</v>
      </c>
    </row>
    <row r="34" spans="1:6" s="15" customFormat="1" ht="15">
      <c r="A34" s="11">
        <v>28</v>
      </c>
      <c r="B34" s="17" t="s">
        <v>41</v>
      </c>
      <c r="C34" s="13">
        <v>2</v>
      </c>
      <c r="D34" s="13">
        <v>0</v>
      </c>
      <c r="E34" s="13">
        <f t="shared" si="0"/>
        <v>2</v>
      </c>
      <c r="F34" s="14">
        <f t="shared" si="1"/>
        <v>6.5530799475753605E-4</v>
      </c>
    </row>
    <row r="35" spans="1:6" s="15" customFormat="1">
      <c r="A35" s="11">
        <v>29</v>
      </c>
      <c r="B35" s="12" t="s">
        <v>42</v>
      </c>
      <c r="C35" s="13">
        <v>32</v>
      </c>
      <c r="D35" s="13">
        <v>12</v>
      </c>
      <c r="E35" s="13">
        <f t="shared" si="0"/>
        <v>44</v>
      </c>
      <c r="F35" s="14">
        <f t="shared" si="1"/>
        <v>1.4416775884665793E-2</v>
      </c>
    </row>
    <row r="36" spans="1:6" s="15" customFormat="1">
      <c r="A36" s="11">
        <v>30</v>
      </c>
      <c r="B36" s="12" t="s">
        <v>43</v>
      </c>
      <c r="C36" s="13">
        <v>45</v>
      </c>
      <c r="D36" s="13">
        <v>13</v>
      </c>
      <c r="E36" s="13">
        <f t="shared" si="0"/>
        <v>58</v>
      </c>
      <c r="F36" s="14">
        <f t="shared" si="1"/>
        <v>1.9003931847968544E-2</v>
      </c>
    </row>
    <row r="37" spans="1:6" s="15" customFormat="1">
      <c r="A37" s="11">
        <v>31</v>
      </c>
      <c r="B37" s="12" t="s">
        <v>44</v>
      </c>
      <c r="C37" s="13">
        <v>14</v>
      </c>
      <c r="D37" s="13">
        <v>1</v>
      </c>
      <c r="E37" s="13">
        <f t="shared" si="0"/>
        <v>15</v>
      </c>
      <c r="F37" s="14">
        <f t="shared" si="1"/>
        <v>4.9148099606815205E-3</v>
      </c>
    </row>
    <row r="38" spans="1:6" s="2" customFormat="1">
      <c r="A38" s="11">
        <v>32</v>
      </c>
      <c r="B38" s="19" t="s">
        <v>45</v>
      </c>
      <c r="C38" s="13">
        <v>9</v>
      </c>
      <c r="D38" s="13">
        <v>20</v>
      </c>
      <c r="E38" s="13">
        <f t="shared" si="0"/>
        <v>29</v>
      </c>
      <c r="F38" s="14">
        <f t="shared" si="1"/>
        <v>9.5019659239842721E-3</v>
      </c>
    </row>
    <row r="39" spans="1:6" s="2" customFormat="1">
      <c r="A39" s="11">
        <v>33</v>
      </c>
      <c r="B39" s="19" t="s">
        <v>46</v>
      </c>
      <c r="C39" s="11">
        <v>19</v>
      </c>
      <c r="D39" s="11">
        <v>13</v>
      </c>
      <c r="E39" s="13">
        <f t="shared" si="0"/>
        <v>32</v>
      </c>
      <c r="F39" s="14">
        <f t="shared" si="1"/>
        <v>1.0484927916120577E-2</v>
      </c>
    </row>
    <row r="40" spans="1:6" s="2" customFormat="1">
      <c r="A40" s="11">
        <v>34</v>
      </c>
      <c r="B40" s="19" t="s">
        <v>47</v>
      </c>
      <c r="C40" s="13">
        <v>15</v>
      </c>
      <c r="D40" s="13">
        <v>4</v>
      </c>
      <c r="E40" s="13">
        <f t="shared" si="0"/>
        <v>19</v>
      </c>
      <c r="F40" s="14">
        <f t="shared" si="1"/>
        <v>6.2254259501965921E-3</v>
      </c>
    </row>
    <row r="41" spans="1:6" s="2" customFormat="1">
      <c r="A41" s="11">
        <v>35</v>
      </c>
      <c r="B41" s="19" t="s">
        <v>48</v>
      </c>
      <c r="C41" s="13">
        <v>20</v>
      </c>
      <c r="D41" s="13">
        <v>2</v>
      </c>
      <c r="E41" s="13">
        <f t="shared" si="0"/>
        <v>22</v>
      </c>
      <c r="F41" s="14">
        <f t="shared" si="1"/>
        <v>7.2083879423328967E-3</v>
      </c>
    </row>
    <row r="42" spans="1:6" s="2" customFormat="1">
      <c r="A42" s="11">
        <v>36</v>
      </c>
      <c r="B42" s="19" t="s">
        <v>49</v>
      </c>
      <c r="C42" s="13">
        <v>11</v>
      </c>
      <c r="D42" s="13">
        <v>9</v>
      </c>
      <c r="E42" s="13">
        <f t="shared" si="0"/>
        <v>20</v>
      </c>
      <c r="F42" s="14">
        <f t="shared" si="1"/>
        <v>6.55307994757536E-3</v>
      </c>
    </row>
    <row r="43" spans="1:6" s="2" customFormat="1">
      <c r="A43" s="11">
        <v>37</v>
      </c>
      <c r="B43" s="19" t="s">
        <v>50</v>
      </c>
      <c r="C43" s="13">
        <v>6</v>
      </c>
      <c r="D43" s="13">
        <v>11</v>
      </c>
      <c r="E43" s="13">
        <f t="shared" si="0"/>
        <v>17</v>
      </c>
      <c r="F43" s="14">
        <f t="shared" si="1"/>
        <v>5.5701179554390563E-3</v>
      </c>
    </row>
    <row r="44" spans="1:6" s="2" customFormat="1">
      <c r="A44" s="11">
        <v>38</v>
      </c>
      <c r="B44" s="19" t="s">
        <v>51</v>
      </c>
      <c r="C44" s="13">
        <v>6</v>
      </c>
      <c r="D44" s="13">
        <v>21</v>
      </c>
      <c r="E44" s="13">
        <f t="shared" si="0"/>
        <v>27</v>
      </c>
      <c r="F44" s="14">
        <f t="shared" si="1"/>
        <v>8.8466579292267363E-3</v>
      </c>
    </row>
    <row r="45" spans="1:6" s="2" customFormat="1">
      <c r="A45" s="11">
        <v>39</v>
      </c>
      <c r="B45" s="19" t="s">
        <v>52</v>
      </c>
      <c r="C45" s="13">
        <v>18</v>
      </c>
      <c r="D45" s="13">
        <v>6</v>
      </c>
      <c r="E45" s="13">
        <f t="shared" si="0"/>
        <v>24</v>
      </c>
      <c r="F45" s="14">
        <f t="shared" si="1"/>
        <v>7.8636959370904317E-3</v>
      </c>
    </row>
    <row r="46" spans="1:6" s="2" customFormat="1">
      <c r="A46" s="11">
        <v>40</v>
      </c>
      <c r="B46" s="19" t="s">
        <v>53</v>
      </c>
      <c r="C46" s="13">
        <v>16</v>
      </c>
      <c r="D46" s="13">
        <v>6</v>
      </c>
      <c r="E46" s="13">
        <f t="shared" si="0"/>
        <v>22</v>
      </c>
      <c r="F46" s="14">
        <f t="shared" si="1"/>
        <v>7.2083879423328967E-3</v>
      </c>
    </row>
    <row r="47" spans="1:6" s="2" customFormat="1">
      <c r="A47" s="11">
        <v>41</v>
      </c>
      <c r="B47" s="19" t="s">
        <v>54</v>
      </c>
      <c r="C47" s="13">
        <v>11</v>
      </c>
      <c r="D47" s="13">
        <v>9</v>
      </c>
      <c r="E47" s="13">
        <f t="shared" si="0"/>
        <v>20</v>
      </c>
      <c r="F47" s="14">
        <f t="shared" si="1"/>
        <v>6.55307994757536E-3</v>
      </c>
    </row>
    <row r="48" spans="1:6" s="2" customFormat="1">
      <c r="A48" s="11">
        <v>42</v>
      </c>
      <c r="B48" s="19" t="s">
        <v>55</v>
      </c>
      <c r="C48" s="13">
        <v>5</v>
      </c>
      <c r="D48" s="13">
        <v>12</v>
      </c>
      <c r="E48" s="13">
        <f t="shared" si="0"/>
        <v>17</v>
      </c>
      <c r="F48" s="14">
        <f t="shared" si="1"/>
        <v>5.5701179554390563E-3</v>
      </c>
    </row>
    <row r="49" spans="1:6" s="2" customFormat="1">
      <c r="A49" s="11">
        <v>43</v>
      </c>
      <c r="B49" s="19" t="s">
        <v>56</v>
      </c>
      <c r="C49" s="13">
        <v>14</v>
      </c>
      <c r="D49" s="13">
        <v>7</v>
      </c>
      <c r="E49" s="13">
        <f t="shared" si="0"/>
        <v>21</v>
      </c>
      <c r="F49" s="14">
        <f t="shared" si="1"/>
        <v>6.8807339449541288E-3</v>
      </c>
    </row>
    <row r="50" spans="1:6" s="2" customFormat="1">
      <c r="A50" s="11">
        <v>44</v>
      </c>
      <c r="B50" s="19" t="s">
        <v>57</v>
      </c>
      <c r="C50" s="13">
        <v>39</v>
      </c>
      <c r="D50" s="13">
        <v>32</v>
      </c>
      <c r="E50" s="13">
        <f t="shared" si="0"/>
        <v>71</v>
      </c>
      <c r="F50" s="14">
        <f t="shared" si="1"/>
        <v>2.326343381389253E-2</v>
      </c>
    </row>
    <row r="51" spans="1:6" s="2" customFormat="1">
      <c r="A51" s="11">
        <v>45</v>
      </c>
      <c r="B51" s="19" t="s">
        <v>58</v>
      </c>
      <c r="C51" s="13">
        <v>12</v>
      </c>
      <c r="D51" s="13">
        <v>7</v>
      </c>
      <c r="E51" s="13">
        <f t="shared" si="0"/>
        <v>19</v>
      </c>
      <c r="F51" s="14">
        <f t="shared" si="1"/>
        <v>6.2254259501965921E-3</v>
      </c>
    </row>
    <row r="52" spans="1:6" s="2" customFormat="1">
      <c r="A52" s="11">
        <v>46</v>
      </c>
      <c r="B52" s="19" t="s">
        <v>59</v>
      </c>
      <c r="C52" s="13">
        <v>51</v>
      </c>
      <c r="D52" s="13">
        <v>32</v>
      </c>
      <c r="E52" s="13">
        <f t="shared" si="0"/>
        <v>83</v>
      </c>
      <c r="F52" s="14">
        <f t="shared" si="1"/>
        <v>2.7195281782437745E-2</v>
      </c>
    </row>
    <row r="53" spans="1:6" s="2" customFormat="1">
      <c r="A53" s="11">
        <v>47</v>
      </c>
      <c r="B53" s="19" t="s">
        <v>60</v>
      </c>
      <c r="C53" s="13">
        <v>45</v>
      </c>
      <c r="D53" s="13">
        <v>28</v>
      </c>
      <c r="E53" s="13">
        <f t="shared" si="0"/>
        <v>73</v>
      </c>
      <c r="F53" s="14">
        <f t="shared" si="1"/>
        <v>2.3918741808650064E-2</v>
      </c>
    </row>
    <row r="54" spans="1:6" s="2" customFormat="1">
      <c r="A54" s="11">
        <v>48</v>
      </c>
      <c r="B54" s="19" t="s">
        <v>61</v>
      </c>
      <c r="C54" s="13">
        <v>13</v>
      </c>
      <c r="D54" s="13">
        <v>9</v>
      </c>
      <c r="E54" s="13">
        <f t="shared" si="0"/>
        <v>22</v>
      </c>
      <c r="F54" s="14">
        <f t="shared" si="1"/>
        <v>7.2083879423328967E-3</v>
      </c>
    </row>
    <row r="55" spans="1:6" s="2" customFormat="1">
      <c r="A55" s="11">
        <v>49</v>
      </c>
      <c r="B55" s="19" t="s">
        <v>62</v>
      </c>
      <c r="C55" s="13">
        <v>20</v>
      </c>
      <c r="D55" s="13">
        <v>14</v>
      </c>
      <c r="E55" s="13">
        <f t="shared" si="0"/>
        <v>34</v>
      </c>
      <c r="F55" s="14">
        <f t="shared" si="1"/>
        <v>1.1140235910878113E-2</v>
      </c>
    </row>
    <row r="56" spans="1:6" s="2" customFormat="1">
      <c r="A56" s="11">
        <v>50</v>
      </c>
      <c r="B56" s="19" t="s">
        <v>63</v>
      </c>
      <c r="C56" s="13">
        <v>17</v>
      </c>
      <c r="D56" s="13">
        <v>12</v>
      </c>
      <c r="E56" s="13">
        <f t="shared" si="0"/>
        <v>29</v>
      </c>
      <c r="F56" s="14">
        <f t="shared" si="1"/>
        <v>9.5019659239842721E-3</v>
      </c>
    </row>
    <row r="57" spans="1:6" s="2" customFormat="1">
      <c r="A57" s="11">
        <v>51</v>
      </c>
      <c r="B57" s="19" t="s">
        <v>64</v>
      </c>
      <c r="C57" s="13">
        <v>18</v>
      </c>
      <c r="D57" s="13">
        <v>19</v>
      </c>
      <c r="E57" s="13">
        <f t="shared" si="0"/>
        <v>37</v>
      </c>
      <c r="F57" s="14">
        <f t="shared" si="1"/>
        <v>1.2123197903014417E-2</v>
      </c>
    </row>
    <row r="58" spans="1:6" s="2" customFormat="1">
      <c r="A58" s="11">
        <v>52</v>
      </c>
      <c r="B58" s="19" t="s">
        <v>65</v>
      </c>
      <c r="C58" s="13">
        <v>14</v>
      </c>
      <c r="D58" s="13">
        <v>6</v>
      </c>
      <c r="E58" s="13">
        <f t="shared" si="0"/>
        <v>20</v>
      </c>
      <c r="F58" s="14">
        <f t="shared" si="1"/>
        <v>6.55307994757536E-3</v>
      </c>
    </row>
    <row r="59" spans="1:6" s="2" customFormat="1">
      <c r="A59" s="11">
        <v>53</v>
      </c>
      <c r="B59" s="19" t="s">
        <v>66</v>
      </c>
      <c r="C59" s="13">
        <v>13</v>
      </c>
      <c r="D59" s="13">
        <v>6</v>
      </c>
      <c r="E59" s="13">
        <f t="shared" si="0"/>
        <v>19</v>
      </c>
      <c r="F59" s="14">
        <f t="shared" si="1"/>
        <v>6.2254259501965921E-3</v>
      </c>
    </row>
    <row r="60" spans="1:6" s="2" customFormat="1">
      <c r="A60" s="11">
        <v>54</v>
      </c>
      <c r="B60" s="19" t="s">
        <v>67</v>
      </c>
      <c r="C60" s="13">
        <v>8</v>
      </c>
      <c r="D60" s="13">
        <v>6</v>
      </c>
      <c r="E60" s="13">
        <f t="shared" si="0"/>
        <v>14</v>
      </c>
      <c r="F60" s="14">
        <f t="shared" si="1"/>
        <v>4.5871559633027525E-3</v>
      </c>
    </row>
    <row r="61" spans="1:6" s="2" customFormat="1" ht="15">
      <c r="A61" s="11">
        <v>55</v>
      </c>
      <c r="B61" s="17" t="s">
        <v>68</v>
      </c>
      <c r="C61" s="13">
        <v>13</v>
      </c>
      <c r="D61" s="13">
        <v>1</v>
      </c>
      <c r="E61" s="13">
        <f t="shared" si="0"/>
        <v>14</v>
      </c>
      <c r="F61" s="14">
        <f t="shared" si="1"/>
        <v>4.5871559633027525E-3</v>
      </c>
    </row>
    <row r="62" spans="1:6" s="2" customFormat="1">
      <c r="A62" s="11">
        <v>56</v>
      </c>
      <c r="B62" s="19" t="s">
        <v>69</v>
      </c>
      <c r="C62" s="13">
        <v>16</v>
      </c>
      <c r="D62" s="13">
        <v>3</v>
      </c>
      <c r="E62" s="13">
        <f t="shared" si="0"/>
        <v>19</v>
      </c>
      <c r="F62" s="14">
        <f t="shared" si="1"/>
        <v>6.2254259501965921E-3</v>
      </c>
    </row>
    <row r="63" spans="1:6" s="2" customFormat="1">
      <c r="A63" s="11">
        <v>57</v>
      </c>
      <c r="B63" s="19" t="s">
        <v>70</v>
      </c>
      <c r="C63" s="13">
        <v>10</v>
      </c>
      <c r="D63" s="13">
        <v>5</v>
      </c>
      <c r="E63" s="13">
        <f t="shared" si="0"/>
        <v>15</v>
      </c>
      <c r="F63" s="14">
        <f t="shared" si="1"/>
        <v>4.9148099606815205E-3</v>
      </c>
    </row>
    <row r="64" spans="1:6" s="2" customFormat="1">
      <c r="A64" s="11">
        <v>58</v>
      </c>
      <c r="B64" s="19" t="s">
        <v>71</v>
      </c>
      <c r="C64" s="13">
        <v>9</v>
      </c>
      <c r="D64" s="13">
        <v>4</v>
      </c>
      <c r="E64" s="13">
        <f t="shared" si="0"/>
        <v>13</v>
      </c>
      <c r="F64" s="14">
        <f t="shared" si="1"/>
        <v>4.2595019659239846E-3</v>
      </c>
    </row>
    <row r="65" spans="1:6" s="2" customFormat="1">
      <c r="A65" s="11">
        <v>59</v>
      </c>
      <c r="B65" s="19" t="s">
        <v>72</v>
      </c>
      <c r="C65" s="13">
        <v>15</v>
      </c>
      <c r="D65" s="13">
        <v>1</v>
      </c>
      <c r="E65" s="13">
        <f t="shared" si="0"/>
        <v>16</v>
      </c>
      <c r="F65" s="14">
        <f t="shared" si="1"/>
        <v>5.2424639580602884E-3</v>
      </c>
    </row>
    <row r="66" spans="1:6" s="2" customFormat="1">
      <c r="A66" s="11">
        <v>60</v>
      </c>
      <c r="B66" s="19" t="s">
        <v>73</v>
      </c>
      <c r="C66" s="13">
        <v>7</v>
      </c>
      <c r="D66" s="13">
        <v>7</v>
      </c>
      <c r="E66" s="13">
        <f t="shared" si="0"/>
        <v>14</v>
      </c>
      <c r="F66" s="14">
        <f t="shared" si="1"/>
        <v>4.5871559633027525E-3</v>
      </c>
    </row>
    <row r="67" spans="1:6" s="2" customFormat="1">
      <c r="A67" s="11">
        <v>61</v>
      </c>
      <c r="B67" s="19" t="s">
        <v>74</v>
      </c>
      <c r="C67" s="13">
        <v>8</v>
      </c>
      <c r="D67" s="13">
        <v>12</v>
      </c>
      <c r="E67" s="13">
        <f t="shared" si="0"/>
        <v>20</v>
      </c>
      <c r="F67" s="14">
        <f t="shared" si="1"/>
        <v>6.55307994757536E-3</v>
      </c>
    </row>
    <row r="68" spans="1:6" s="2" customFormat="1">
      <c r="A68" s="11">
        <v>62</v>
      </c>
      <c r="B68" s="19" t="s">
        <v>75</v>
      </c>
      <c r="C68" s="13">
        <v>6</v>
      </c>
      <c r="D68" s="13">
        <v>3</v>
      </c>
      <c r="E68" s="13">
        <f t="shared" si="0"/>
        <v>9</v>
      </c>
      <c r="F68" s="14">
        <f t="shared" si="1"/>
        <v>2.9488859764089121E-3</v>
      </c>
    </row>
    <row r="69" spans="1:6" s="2" customFormat="1">
      <c r="A69" s="11">
        <v>63</v>
      </c>
      <c r="B69" s="19" t="s">
        <v>76</v>
      </c>
      <c r="C69" s="13">
        <v>9</v>
      </c>
      <c r="D69" s="13">
        <v>7</v>
      </c>
      <c r="E69" s="13">
        <f t="shared" si="0"/>
        <v>16</v>
      </c>
      <c r="F69" s="14">
        <f t="shared" si="1"/>
        <v>5.2424639580602884E-3</v>
      </c>
    </row>
    <row r="70" spans="1:6" s="2" customFormat="1">
      <c r="A70" s="11">
        <v>64</v>
      </c>
      <c r="B70" s="19" t="s">
        <v>77</v>
      </c>
      <c r="C70" s="13">
        <v>3</v>
      </c>
      <c r="D70" s="13">
        <v>4</v>
      </c>
      <c r="E70" s="13">
        <f t="shared" si="0"/>
        <v>7</v>
      </c>
      <c r="F70" s="14">
        <f t="shared" si="1"/>
        <v>2.2935779816513763E-3</v>
      </c>
    </row>
    <row r="71" spans="1:6" s="2" customFormat="1">
      <c r="A71" s="11">
        <v>65</v>
      </c>
      <c r="B71" s="19" t="s">
        <v>78</v>
      </c>
      <c r="C71" s="13">
        <v>3</v>
      </c>
      <c r="D71" s="13">
        <v>3</v>
      </c>
      <c r="E71" s="13">
        <f t="shared" si="0"/>
        <v>6</v>
      </c>
      <c r="F71" s="14">
        <f t="shared" si="1"/>
        <v>1.9659239842726079E-3</v>
      </c>
    </row>
    <row r="72" spans="1:6" s="2" customFormat="1">
      <c r="A72" s="11">
        <v>66</v>
      </c>
      <c r="B72" s="19" t="s">
        <v>79</v>
      </c>
      <c r="C72" s="13">
        <v>3</v>
      </c>
      <c r="D72" s="13">
        <v>3</v>
      </c>
      <c r="E72" s="13">
        <f t="shared" si="0"/>
        <v>6</v>
      </c>
      <c r="F72" s="14">
        <f t="shared" si="1"/>
        <v>1.9659239842726079E-3</v>
      </c>
    </row>
    <row r="73" spans="1:6" s="2" customFormat="1">
      <c r="A73" s="11">
        <v>67</v>
      </c>
      <c r="B73" s="19" t="s">
        <v>80</v>
      </c>
      <c r="C73" s="13">
        <v>6</v>
      </c>
      <c r="D73" s="13">
        <v>2</v>
      </c>
      <c r="E73" s="13">
        <f t="shared" si="0"/>
        <v>8</v>
      </c>
      <c r="F73" s="14">
        <f t="shared" si="1"/>
        <v>2.6212319790301442E-3</v>
      </c>
    </row>
    <row r="74" spans="1:6" s="2" customFormat="1">
      <c r="A74" s="11">
        <v>68</v>
      </c>
      <c r="B74" s="19" t="s">
        <v>81</v>
      </c>
      <c r="C74" s="13">
        <v>10</v>
      </c>
      <c r="D74" s="13">
        <v>1</v>
      </c>
      <c r="E74" s="13">
        <f t="shared" si="0"/>
        <v>11</v>
      </c>
      <c r="F74" s="14">
        <f t="shared" si="1"/>
        <v>3.6041939711664484E-3</v>
      </c>
    </row>
    <row r="75" spans="1:6" s="2" customFormat="1">
      <c r="A75" s="11">
        <v>69</v>
      </c>
      <c r="B75" s="19" t="s">
        <v>82</v>
      </c>
      <c r="C75" s="13">
        <v>3</v>
      </c>
      <c r="D75" s="13">
        <v>3</v>
      </c>
      <c r="E75" s="13">
        <f t="shared" si="0"/>
        <v>6</v>
      </c>
      <c r="F75" s="14">
        <f t="shared" si="1"/>
        <v>1.9659239842726079E-3</v>
      </c>
    </row>
    <row r="76" spans="1:6" s="2" customFormat="1">
      <c r="A76" s="11">
        <v>70</v>
      </c>
      <c r="B76" s="19" t="s">
        <v>83</v>
      </c>
      <c r="C76" s="13">
        <v>3</v>
      </c>
      <c r="D76" s="13">
        <v>4</v>
      </c>
      <c r="E76" s="13">
        <f t="shared" si="0"/>
        <v>7</v>
      </c>
      <c r="F76" s="14">
        <f t="shared" si="1"/>
        <v>2.2935779816513763E-3</v>
      </c>
    </row>
    <row r="77" spans="1:6" s="2" customFormat="1">
      <c r="A77" s="11">
        <v>71</v>
      </c>
      <c r="B77" s="19" t="s">
        <v>84</v>
      </c>
      <c r="C77" s="13">
        <v>66</v>
      </c>
      <c r="D77" s="13">
        <v>113</v>
      </c>
      <c r="E77" s="13">
        <f t="shared" si="0"/>
        <v>179</v>
      </c>
      <c r="F77" s="14">
        <f t="shared" si="1"/>
        <v>5.8650065530799475E-2</v>
      </c>
    </row>
    <row r="78" spans="1:6" s="2" customFormat="1">
      <c r="A78" s="11">
        <v>72</v>
      </c>
      <c r="B78" s="19" t="s">
        <v>85</v>
      </c>
      <c r="C78" s="13">
        <v>0</v>
      </c>
      <c r="D78" s="13">
        <v>0</v>
      </c>
      <c r="E78" s="13">
        <f t="shared" si="0"/>
        <v>0</v>
      </c>
      <c r="F78" s="14">
        <f t="shared" si="1"/>
        <v>0</v>
      </c>
    </row>
    <row r="79" spans="1:6" s="2" customFormat="1">
      <c r="A79" s="11">
        <v>73</v>
      </c>
      <c r="B79" s="19" t="s">
        <v>86</v>
      </c>
      <c r="C79" s="13">
        <v>0</v>
      </c>
      <c r="D79" s="13">
        <v>0</v>
      </c>
      <c r="E79" s="13">
        <f t="shared" si="0"/>
        <v>0</v>
      </c>
      <c r="F79" s="14">
        <f t="shared" si="1"/>
        <v>0</v>
      </c>
    </row>
    <row r="80" spans="1:6" s="2" customFormat="1">
      <c r="A80" s="11">
        <v>74</v>
      </c>
      <c r="B80" s="19" t="s">
        <v>87</v>
      </c>
      <c r="C80" s="13">
        <v>0</v>
      </c>
      <c r="D80" s="13">
        <v>0</v>
      </c>
      <c r="E80" s="13">
        <f t="shared" si="0"/>
        <v>0</v>
      </c>
      <c r="F80" s="14">
        <f t="shared" si="1"/>
        <v>0</v>
      </c>
    </row>
    <row r="81" spans="1:6" s="2" customFormat="1">
      <c r="A81" s="11">
        <v>75</v>
      </c>
      <c r="B81" s="19" t="s">
        <v>88</v>
      </c>
      <c r="C81" s="13">
        <v>0</v>
      </c>
      <c r="D81" s="13">
        <v>0</v>
      </c>
      <c r="E81" s="13">
        <f t="shared" si="0"/>
        <v>0</v>
      </c>
      <c r="F81" s="14">
        <f t="shared" si="1"/>
        <v>0</v>
      </c>
    </row>
    <row r="82" spans="1:6" s="2" customFormat="1">
      <c r="A82" s="11">
        <v>76</v>
      </c>
      <c r="B82" s="19" t="s">
        <v>89</v>
      </c>
      <c r="C82" s="13">
        <v>0</v>
      </c>
      <c r="D82" s="13">
        <v>0</v>
      </c>
      <c r="E82" s="13">
        <f t="shared" si="0"/>
        <v>0</v>
      </c>
      <c r="F82" s="14">
        <f t="shared" si="1"/>
        <v>0</v>
      </c>
    </row>
    <row r="83" spans="1:6" s="2" customFormat="1">
      <c r="A83" s="11">
        <v>77</v>
      </c>
      <c r="B83" s="19" t="s">
        <v>90</v>
      </c>
      <c r="C83" s="13">
        <v>0</v>
      </c>
      <c r="D83" s="13">
        <v>0</v>
      </c>
      <c r="E83" s="13">
        <f t="shared" si="0"/>
        <v>0</v>
      </c>
      <c r="F83" s="14">
        <f t="shared" si="1"/>
        <v>0</v>
      </c>
    </row>
    <row r="84" spans="1:6" s="2" customFormat="1">
      <c r="A84" s="11">
        <v>78</v>
      </c>
      <c r="B84" s="19" t="s">
        <v>91</v>
      </c>
      <c r="C84" s="13">
        <v>0</v>
      </c>
      <c r="D84" s="13">
        <v>0</v>
      </c>
      <c r="E84" s="13">
        <f t="shared" si="0"/>
        <v>0</v>
      </c>
      <c r="F84" s="14">
        <f t="shared" si="1"/>
        <v>0</v>
      </c>
    </row>
    <row r="85" spans="1:6" s="2" customFormat="1">
      <c r="A85" s="11">
        <v>79</v>
      </c>
      <c r="B85" s="19" t="s">
        <v>92</v>
      </c>
      <c r="C85" s="13">
        <v>0</v>
      </c>
      <c r="D85" s="13">
        <v>0</v>
      </c>
      <c r="E85" s="13">
        <f t="shared" si="0"/>
        <v>0</v>
      </c>
      <c r="F85" s="14">
        <f t="shared" si="1"/>
        <v>0</v>
      </c>
    </row>
    <row r="86" spans="1:6" s="2" customFormat="1">
      <c r="A86" s="11">
        <v>80</v>
      </c>
      <c r="B86" s="19" t="s">
        <v>93</v>
      </c>
      <c r="C86" s="13">
        <v>0</v>
      </c>
      <c r="D86" s="13">
        <v>6</v>
      </c>
      <c r="E86" s="13">
        <f t="shared" si="0"/>
        <v>6</v>
      </c>
      <c r="F86" s="14">
        <f t="shared" si="1"/>
        <v>1.9659239842726079E-3</v>
      </c>
    </row>
    <row r="87" spans="1:6" s="2" customFormat="1">
      <c r="A87" s="11">
        <v>81</v>
      </c>
      <c r="B87" s="19" t="s">
        <v>94</v>
      </c>
      <c r="C87" s="13">
        <v>6</v>
      </c>
      <c r="D87" s="13">
        <v>125</v>
      </c>
      <c r="E87" s="13">
        <f>SUM(C87,D87)</f>
        <v>131</v>
      </c>
      <c r="F87" s="14">
        <f t="shared" si="1"/>
        <v>4.2922673656618608E-2</v>
      </c>
    </row>
    <row r="88" spans="1:6" s="2" customFormat="1">
      <c r="A88" s="11">
        <v>82</v>
      </c>
      <c r="B88" s="19" t="s">
        <v>95</v>
      </c>
      <c r="C88" s="13">
        <v>290</v>
      </c>
      <c r="D88" s="13">
        <v>477</v>
      </c>
      <c r="E88" s="13">
        <f>SUM(C88,D88)</f>
        <v>767</v>
      </c>
      <c r="F88" s="14">
        <f t="shared" ref="F88:F91" si="2">E88/E$91</f>
        <v>0.2513106159895151</v>
      </c>
    </row>
    <row r="89" spans="1:6" s="2" customFormat="1">
      <c r="A89" s="11">
        <v>83</v>
      </c>
      <c r="B89" s="19" t="s">
        <v>96</v>
      </c>
      <c r="C89" s="13">
        <v>157</v>
      </c>
      <c r="D89" s="13">
        <v>189</v>
      </c>
      <c r="E89" s="13">
        <f>SUM(C89,D89)</f>
        <v>346</v>
      </c>
      <c r="F89" s="14">
        <f t="shared" si="2"/>
        <v>0.11336828309305373</v>
      </c>
    </row>
    <row r="90" spans="1:6" s="2" customFormat="1">
      <c r="A90" s="11">
        <v>84</v>
      </c>
      <c r="B90" s="19" t="s">
        <v>97</v>
      </c>
      <c r="C90" s="13">
        <v>0</v>
      </c>
      <c r="D90" s="13">
        <v>0</v>
      </c>
      <c r="E90" s="13">
        <f>SUM(C90,D90)</f>
        <v>0</v>
      </c>
      <c r="F90" s="14">
        <f t="shared" si="2"/>
        <v>0</v>
      </c>
    </row>
    <row r="91" spans="1:6" s="22" customFormat="1">
      <c r="A91" s="20" t="s">
        <v>98</v>
      </c>
      <c r="B91" s="20"/>
      <c r="C91" s="21">
        <f>SUM(C7:C90)</f>
        <v>1347</v>
      </c>
      <c r="D91" s="21">
        <f>SUM(D7:D90)</f>
        <v>1705</v>
      </c>
      <c r="E91" s="21">
        <f>SUM(C91:D91)</f>
        <v>3052</v>
      </c>
      <c r="F91" s="14">
        <f t="shared" si="2"/>
        <v>1</v>
      </c>
    </row>
    <row r="92" spans="1:6" s="2" customFormat="1" ht="15">
      <c r="A92" t="s">
        <v>99</v>
      </c>
      <c r="B92" s="23"/>
      <c r="C92" s="24"/>
      <c r="D92" s="24"/>
      <c r="E92" s="24"/>
      <c r="F92" s="5"/>
    </row>
    <row r="93" spans="1:6" s="2" customFormat="1" ht="15">
      <c r="A93"/>
      <c r="C93" s="3"/>
      <c r="D93" s="4"/>
      <c r="E93" s="4"/>
      <c r="F93" s="5"/>
    </row>
    <row r="94" spans="1:6" s="2" customFormat="1">
      <c r="A94" s="29"/>
      <c r="B94" s="29"/>
      <c r="C94" s="29"/>
      <c r="D94" s="29"/>
      <c r="E94" s="29"/>
      <c r="F94" s="29"/>
    </row>
    <row r="95" spans="1:6" s="2" customFormat="1">
      <c r="A95" s="29"/>
      <c r="B95" s="29"/>
      <c r="C95" s="29"/>
      <c r="D95" s="29"/>
      <c r="E95" s="29"/>
      <c r="F95" s="29"/>
    </row>
    <row r="96" spans="1:6" s="2" customFormat="1">
      <c r="A96" s="29"/>
      <c r="B96" s="29"/>
      <c r="C96" s="29"/>
      <c r="D96" s="29"/>
      <c r="E96" s="29"/>
      <c r="F96" s="29"/>
    </row>
    <row r="97" spans="1:6" s="2" customFormat="1">
      <c r="A97" s="30"/>
      <c r="B97" s="30"/>
      <c r="C97" s="30"/>
      <c r="D97" s="30"/>
      <c r="E97" s="30"/>
      <c r="F97" s="30"/>
    </row>
    <row r="98" spans="1:6" s="2" customFormat="1">
      <c r="A98" s="32"/>
      <c r="B98" s="32"/>
      <c r="C98" s="33"/>
      <c r="D98" s="33"/>
      <c r="E98" s="33"/>
      <c r="F98" s="33"/>
    </row>
    <row r="99" spans="1:6" s="2" customFormat="1">
      <c r="A99" s="34"/>
      <c r="B99" s="34"/>
      <c r="C99" s="35"/>
      <c r="D99" s="35"/>
      <c r="E99" s="35"/>
      <c r="F99" s="36"/>
    </row>
    <row r="100" spans="1:6" s="2" customFormat="1">
      <c r="A100" s="37"/>
      <c r="B100" s="38"/>
      <c r="C100" s="39"/>
      <c r="D100" s="39"/>
      <c r="E100" s="39"/>
      <c r="F100" s="40"/>
    </row>
    <row r="101" spans="1:6" s="2" customFormat="1">
      <c r="A101" s="37"/>
      <c r="B101" s="38"/>
      <c r="C101" s="39"/>
      <c r="D101" s="39"/>
      <c r="E101" s="39"/>
      <c r="F101" s="40"/>
    </row>
    <row r="102" spans="1:6" s="2" customFormat="1" ht="15.75">
      <c r="A102" s="37"/>
      <c r="B102" s="41"/>
      <c r="C102" s="39"/>
      <c r="D102" s="39"/>
      <c r="E102" s="39"/>
      <c r="F102" s="40"/>
    </row>
    <row r="103" spans="1:6" s="2" customFormat="1" ht="15.75">
      <c r="A103" s="37"/>
      <c r="B103" s="41"/>
      <c r="C103" s="39"/>
      <c r="D103" s="39"/>
      <c r="E103" s="39"/>
      <c r="F103" s="40"/>
    </row>
    <row r="104" spans="1:6" s="2" customFormat="1" ht="15.75">
      <c r="A104" s="37"/>
      <c r="B104" s="41"/>
      <c r="C104" s="39"/>
      <c r="D104" s="39"/>
      <c r="E104" s="39"/>
      <c r="F104" s="40"/>
    </row>
    <row r="105" spans="1:6" s="2" customFormat="1" ht="15.75">
      <c r="A105" s="37"/>
      <c r="B105" s="41"/>
      <c r="C105" s="39"/>
      <c r="D105" s="39"/>
      <c r="E105" s="39"/>
      <c r="F105" s="40"/>
    </row>
    <row r="106" spans="1:6" s="2" customFormat="1" ht="15.75">
      <c r="A106" s="37"/>
      <c r="B106" s="41"/>
      <c r="C106" s="39"/>
      <c r="D106" s="39"/>
      <c r="E106" s="39"/>
      <c r="F106" s="40"/>
    </row>
    <row r="107" spans="1:6" s="2" customFormat="1" ht="15.75">
      <c r="A107" s="37"/>
      <c r="B107" s="41"/>
      <c r="C107" s="39"/>
      <c r="D107" s="39"/>
      <c r="E107" s="39"/>
      <c r="F107" s="40"/>
    </row>
    <row r="108" spans="1:6" s="2" customFormat="1" ht="15.75">
      <c r="A108" s="37"/>
      <c r="B108" s="31"/>
      <c r="C108" s="39"/>
      <c r="D108" s="39"/>
      <c r="E108" s="39"/>
      <c r="F108" s="40"/>
    </row>
    <row r="109" spans="1:6" s="2" customFormat="1" ht="15.75">
      <c r="A109" s="37"/>
      <c r="B109" s="41"/>
      <c r="C109" s="39"/>
      <c r="D109" s="39"/>
      <c r="E109" s="39"/>
      <c r="F109" s="40"/>
    </row>
    <row r="110" spans="1:6" ht="15.75">
      <c r="A110" s="37"/>
      <c r="B110" s="41"/>
      <c r="C110" s="39"/>
      <c r="D110" s="39"/>
      <c r="E110" s="39"/>
      <c r="F110" s="40"/>
    </row>
    <row r="111" spans="1:6" ht="15.75">
      <c r="A111" s="37"/>
      <c r="B111" s="41"/>
      <c r="C111" s="39"/>
      <c r="D111" s="39"/>
      <c r="E111" s="39"/>
      <c r="F111" s="40"/>
    </row>
    <row r="112" spans="1:6" ht="15.75">
      <c r="A112" s="37"/>
      <c r="B112" s="41"/>
      <c r="C112" s="39"/>
      <c r="D112" s="39"/>
      <c r="E112" s="39"/>
      <c r="F112" s="40"/>
    </row>
    <row r="113" spans="1:6" ht="15.75">
      <c r="A113" s="37"/>
      <c r="B113" s="41"/>
      <c r="C113" s="39"/>
      <c r="D113" s="39"/>
      <c r="E113" s="39"/>
      <c r="F113" s="40"/>
    </row>
    <row r="114" spans="1:6" ht="15.75">
      <c r="A114" s="37"/>
      <c r="B114" s="41"/>
      <c r="C114" s="39"/>
      <c r="D114" s="39"/>
      <c r="E114" s="39"/>
      <c r="F114" s="40"/>
    </row>
    <row r="115" spans="1:6" ht="15.75">
      <c r="A115" s="37"/>
      <c r="B115" s="41"/>
      <c r="C115" s="39"/>
      <c r="D115" s="39"/>
      <c r="E115" s="39"/>
      <c r="F115" s="40"/>
    </row>
    <row r="116" spans="1:6" ht="15.75">
      <c r="A116" s="37"/>
      <c r="B116" s="41"/>
      <c r="C116" s="39"/>
      <c r="D116" s="39"/>
      <c r="E116" s="39"/>
      <c r="F116" s="40"/>
    </row>
    <row r="117" spans="1:6" ht="15.75">
      <c r="A117" s="37"/>
      <c r="B117" s="41"/>
      <c r="C117" s="39"/>
      <c r="D117" s="39"/>
      <c r="E117" s="39"/>
      <c r="F117" s="40"/>
    </row>
    <row r="118" spans="1:6" ht="15.75">
      <c r="A118" s="37"/>
      <c r="B118" s="41"/>
      <c r="C118" s="39"/>
      <c r="D118" s="39"/>
      <c r="E118" s="39"/>
      <c r="F118" s="40"/>
    </row>
    <row r="119" spans="1:6" ht="15.75">
      <c r="A119" s="37"/>
      <c r="B119" s="41"/>
      <c r="C119" s="39"/>
      <c r="D119" s="39"/>
      <c r="E119" s="39"/>
      <c r="F119" s="40"/>
    </row>
    <row r="120" spans="1:6" ht="15.75">
      <c r="A120" s="37"/>
      <c r="B120" s="41"/>
      <c r="C120" s="39"/>
      <c r="D120" s="39"/>
      <c r="E120" s="39"/>
      <c r="F120" s="40"/>
    </row>
    <row r="121" spans="1:6" ht="15.75">
      <c r="A121" s="37"/>
      <c r="B121" s="41"/>
      <c r="C121" s="39"/>
      <c r="D121" s="39"/>
      <c r="E121" s="39"/>
      <c r="F121" s="40"/>
    </row>
    <row r="122" spans="1:6" ht="15.75">
      <c r="A122" s="37"/>
      <c r="B122" s="41"/>
      <c r="C122" s="39"/>
      <c r="D122" s="39"/>
      <c r="E122" s="39"/>
      <c r="F122" s="40"/>
    </row>
    <row r="123" spans="1:6" ht="15.75">
      <c r="A123" s="37"/>
      <c r="B123" s="41"/>
      <c r="C123" s="39"/>
      <c r="D123" s="39"/>
      <c r="E123" s="39"/>
      <c r="F123" s="40"/>
    </row>
    <row r="124" spans="1:6" ht="15.75">
      <c r="A124" s="37"/>
      <c r="B124" s="41"/>
      <c r="C124" s="39"/>
      <c r="D124" s="39"/>
      <c r="E124" s="39"/>
      <c r="F124" s="40"/>
    </row>
    <row r="125" spans="1:6" ht="15.75">
      <c r="A125" s="37"/>
      <c r="B125" s="41"/>
      <c r="C125" s="39"/>
      <c r="D125" s="39"/>
      <c r="E125" s="39"/>
      <c r="F125" s="40"/>
    </row>
    <row r="126" spans="1:6" ht="15.75">
      <c r="A126" s="37"/>
      <c r="B126" s="31"/>
      <c r="C126" s="39"/>
      <c r="D126" s="39"/>
      <c r="E126" s="39"/>
      <c r="F126" s="40"/>
    </row>
    <row r="127" spans="1:6" ht="15.75">
      <c r="A127" s="37"/>
      <c r="B127" s="41"/>
      <c r="C127" s="39"/>
      <c r="D127" s="39"/>
      <c r="E127" s="39"/>
      <c r="F127" s="40"/>
    </row>
    <row r="128" spans="1:6" ht="15.75">
      <c r="A128" s="37"/>
      <c r="B128" s="41"/>
      <c r="C128" s="39"/>
      <c r="D128" s="39"/>
      <c r="E128" s="39"/>
      <c r="F128" s="40"/>
    </row>
    <row r="129" spans="1:6" ht="15.75">
      <c r="A129" s="37"/>
      <c r="B129" s="41"/>
      <c r="C129" s="39"/>
      <c r="D129" s="39"/>
      <c r="E129" s="39"/>
      <c r="F129" s="40"/>
    </row>
    <row r="130" spans="1:6" ht="15.75">
      <c r="A130" s="37"/>
      <c r="B130" s="41"/>
      <c r="C130" s="39"/>
      <c r="D130" s="39"/>
      <c r="E130" s="39"/>
      <c r="F130" s="40"/>
    </row>
    <row r="131" spans="1:6" ht="15.75">
      <c r="A131" s="37"/>
      <c r="B131" s="41"/>
      <c r="C131" s="39"/>
      <c r="D131" s="39"/>
      <c r="E131" s="39"/>
      <c r="F131" s="40"/>
    </row>
    <row r="132" spans="1:6" ht="15.75">
      <c r="A132" s="37"/>
      <c r="B132" s="41"/>
      <c r="C132" s="39"/>
      <c r="D132" s="39"/>
      <c r="E132" s="39"/>
      <c r="F132" s="40"/>
    </row>
    <row r="133" spans="1:6" ht="15.75">
      <c r="A133" s="37"/>
      <c r="B133" s="41"/>
      <c r="C133" s="39"/>
      <c r="D133" s="39"/>
      <c r="E133" s="39"/>
      <c r="F133" s="40"/>
    </row>
    <row r="134" spans="1:6" ht="15.75">
      <c r="A134" s="37"/>
      <c r="B134" s="41"/>
      <c r="C134" s="39"/>
      <c r="D134" s="39"/>
      <c r="E134" s="39"/>
      <c r="F134" s="40"/>
    </row>
    <row r="135" spans="1:6" ht="15.75">
      <c r="A135" s="37"/>
      <c r="B135" s="41"/>
      <c r="C135" s="39"/>
      <c r="D135" s="39"/>
      <c r="E135" s="39"/>
      <c r="F135" s="40"/>
    </row>
    <row r="136" spans="1:6" ht="15.75">
      <c r="A136" s="37"/>
      <c r="B136" s="41"/>
      <c r="C136" s="39"/>
      <c r="D136" s="39"/>
      <c r="E136" s="39"/>
      <c r="F136" s="40"/>
    </row>
    <row r="137" spans="1:6" ht="15.75">
      <c r="A137" s="37"/>
      <c r="B137" s="41"/>
      <c r="C137" s="39"/>
      <c r="D137" s="39"/>
      <c r="E137" s="39"/>
      <c r="F137" s="40"/>
    </row>
    <row r="138" spans="1:6" ht="15.75">
      <c r="A138" s="37"/>
      <c r="B138" s="41"/>
      <c r="C138" s="39"/>
      <c r="D138" s="39"/>
      <c r="E138" s="39"/>
      <c r="F138" s="40"/>
    </row>
    <row r="139" spans="1:6" ht="15.75">
      <c r="A139" s="37"/>
      <c r="B139" s="41"/>
      <c r="C139" s="39"/>
      <c r="D139" s="39"/>
      <c r="E139" s="39"/>
      <c r="F139" s="40"/>
    </row>
    <row r="140" spans="1:6" ht="15.75">
      <c r="A140" s="37"/>
      <c r="B140" s="41"/>
      <c r="C140" s="39"/>
      <c r="D140" s="39"/>
      <c r="E140" s="39"/>
      <c r="F140" s="40"/>
    </row>
    <row r="141" spans="1:6" ht="15.75">
      <c r="A141" s="37"/>
      <c r="B141" s="41"/>
      <c r="C141" s="39"/>
      <c r="D141" s="39"/>
      <c r="E141" s="39"/>
      <c r="F141" s="40"/>
    </row>
    <row r="142" spans="1:6" ht="15.75">
      <c r="A142" s="37"/>
      <c r="B142" s="41"/>
      <c r="C142" s="39"/>
      <c r="D142" s="39"/>
      <c r="E142" s="39"/>
      <c r="F142" s="40"/>
    </row>
    <row r="143" spans="1:6" ht="15.75">
      <c r="A143" s="37"/>
      <c r="B143" s="41"/>
      <c r="C143" s="39"/>
      <c r="D143" s="39"/>
      <c r="E143" s="39"/>
      <c r="F143" s="40"/>
    </row>
    <row r="144" spans="1:6" ht="15.75">
      <c r="A144" s="37"/>
      <c r="B144" s="41"/>
      <c r="C144" s="39"/>
      <c r="D144" s="39"/>
      <c r="E144" s="39"/>
      <c r="F144" s="40"/>
    </row>
    <row r="145" spans="1:6" ht="15.75">
      <c r="A145" s="37"/>
      <c r="B145" s="41"/>
      <c r="C145" s="39"/>
      <c r="D145" s="39"/>
      <c r="E145" s="39"/>
      <c r="F145" s="40"/>
    </row>
    <row r="146" spans="1:6" ht="15.75">
      <c r="A146" s="37"/>
      <c r="B146" s="41"/>
      <c r="C146" s="39"/>
      <c r="D146" s="39"/>
      <c r="E146" s="39"/>
      <c r="F146" s="40"/>
    </row>
    <row r="147" spans="1:6" ht="15.75">
      <c r="A147" s="37"/>
      <c r="B147" s="41"/>
      <c r="C147" s="39"/>
      <c r="D147" s="39"/>
      <c r="E147" s="39"/>
      <c r="F147" s="40"/>
    </row>
    <row r="148" spans="1:6" ht="15.75">
      <c r="A148" s="37"/>
      <c r="B148" s="41"/>
      <c r="C148" s="39"/>
      <c r="D148" s="39"/>
      <c r="E148" s="39"/>
      <c r="F148" s="40"/>
    </row>
    <row r="149" spans="1:6" ht="15.75">
      <c r="A149" s="37"/>
      <c r="B149" s="41"/>
      <c r="C149" s="39"/>
      <c r="D149" s="39"/>
      <c r="E149" s="39"/>
      <c r="F149" s="40"/>
    </row>
    <row r="150" spans="1:6" ht="15.75">
      <c r="A150" s="37"/>
      <c r="B150" s="41"/>
      <c r="C150" s="39"/>
      <c r="D150" s="39"/>
      <c r="E150" s="39"/>
      <c r="F150" s="40"/>
    </row>
    <row r="151" spans="1:6" ht="15.75">
      <c r="A151" s="37"/>
      <c r="B151" s="41"/>
      <c r="C151" s="39"/>
      <c r="D151" s="39"/>
      <c r="E151" s="39"/>
      <c r="F151" s="40"/>
    </row>
    <row r="152" spans="1:6" ht="15.75">
      <c r="A152" s="37"/>
      <c r="B152" s="41"/>
      <c r="C152" s="39"/>
      <c r="D152" s="39"/>
      <c r="E152" s="39"/>
      <c r="F152" s="40"/>
    </row>
    <row r="153" spans="1:6" ht="15.75">
      <c r="A153" s="37"/>
      <c r="B153" s="41"/>
      <c r="C153" s="39"/>
      <c r="D153" s="39"/>
      <c r="E153" s="39"/>
      <c r="F153" s="40"/>
    </row>
    <row r="154" spans="1:6" ht="15.75">
      <c r="A154" s="37"/>
      <c r="B154" s="41"/>
      <c r="C154" s="39"/>
      <c r="D154" s="39"/>
      <c r="E154" s="39"/>
      <c r="F154" s="40"/>
    </row>
    <row r="155" spans="1:6" ht="15.75">
      <c r="A155" s="37"/>
      <c r="B155" s="41"/>
      <c r="C155" s="39"/>
      <c r="D155" s="39"/>
      <c r="E155" s="39"/>
      <c r="F155" s="40"/>
    </row>
    <row r="156" spans="1:6" ht="15.75">
      <c r="A156" s="37"/>
      <c r="B156" s="41"/>
      <c r="C156" s="39"/>
      <c r="D156" s="39"/>
      <c r="E156" s="39"/>
      <c r="F156" s="40"/>
    </row>
    <row r="157" spans="1:6" ht="15.75">
      <c r="A157" s="37"/>
      <c r="B157" s="41"/>
      <c r="C157" s="39"/>
      <c r="D157" s="39"/>
      <c r="E157" s="39"/>
      <c r="F157" s="40"/>
    </row>
    <row r="158" spans="1:6" ht="15.75">
      <c r="A158" s="37"/>
      <c r="B158" s="41"/>
      <c r="C158" s="39"/>
      <c r="D158" s="39"/>
      <c r="E158" s="39"/>
      <c r="F158" s="40"/>
    </row>
    <row r="159" spans="1:6" ht="15.75">
      <c r="A159" s="37"/>
      <c r="B159" s="41"/>
      <c r="C159" s="39"/>
      <c r="D159" s="39"/>
      <c r="E159" s="39"/>
      <c r="F159" s="40"/>
    </row>
    <row r="160" spans="1:6" ht="15.75">
      <c r="A160" s="37"/>
      <c r="B160" s="41"/>
      <c r="C160" s="39"/>
      <c r="D160" s="39"/>
      <c r="E160" s="39"/>
      <c r="F160" s="40"/>
    </row>
    <row r="161" spans="1:6" ht="15.75">
      <c r="A161" s="37"/>
      <c r="B161" s="41"/>
      <c r="C161" s="39"/>
      <c r="D161" s="39"/>
      <c r="E161" s="39"/>
      <c r="F161" s="40"/>
    </row>
    <row r="162" spans="1:6" ht="15.75">
      <c r="A162" s="37"/>
      <c r="B162" s="41"/>
      <c r="C162" s="39"/>
      <c r="D162" s="39"/>
      <c r="E162" s="39"/>
      <c r="F162" s="40"/>
    </row>
    <row r="163" spans="1:6" ht="15.75">
      <c r="A163" s="37"/>
      <c r="B163" s="41"/>
      <c r="C163" s="39"/>
      <c r="D163" s="39"/>
      <c r="E163" s="39"/>
      <c r="F163" s="40"/>
    </row>
    <row r="164" spans="1:6" ht="15.75">
      <c r="A164" s="37"/>
      <c r="B164" s="31"/>
      <c r="C164" s="39"/>
      <c r="D164" s="39"/>
      <c r="E164" s="39"/>
      <c r="F164" s="40"/>
    </row>
    <row r="165" spans="1:6">
      <c r="A165" s="37"/>
      <c r="B165" s="42"/>
      <c r="C165" s="39"/>
      <c r="D165" s="39"/>
      <c r="E165" s="39"/>
      <c r="F165" s="40"/>
    </row>
    <row r="166" spans="1:6">
      <c r="A166" s="37"/>
      <c r="B166" s="42"/>
      <c r="C166" s="39"/>
      <c r="D166" s="39"/>
      <c r="E166" s="39"/>
      <c r="F166" s="40"/>
    </row>
    <row r="167" spans="1:6">
      <c r="A167" s="37"/>
      <c r="B167" s="42"/>
      <c r="C167" s="39"/>
      <c r="D167" s="39"/>
      <c r="E167" s="39"/>
      <c r="F167" s="40"/>
    </row>
    <row r="168" spans="1:6">
      <c r="A168" s="37"/>
      <c r="B168" s="43"/>
      <c r="C168" s="39"/>
      <c r="D168" s="39"/>
      <c r="E168" s="39"/>
      <c r="F168" s="40"/>
    </row>
    <row r="169" spans="1:6">
      <c r="A169" s="44"/>
      <c r="B169" s="44"/>
      <c r="C169" s="45"/>
      <c r="D169" s="45"/>
      <c r="E169" s="46"/>
      <c r="F169" s="40"/>
    </row>
  </sheetData>
  <mergeCells count="7">
    <mergeCell ref="A169:B169"/>
    <mergeCell ref="A1:F1"/>
    <mergeCell ref="A2:F2"/>
    <mergeCell ref="A3:F3"/>
    <mergeCell ref="A94:F94"/>
    <mergeCell ref="A95:F95"/>
    <mergeCell ref="A96:F96"/>
  </mergeCells>
  <pageMargins left="0.69930555555555596" right="0.69930555555555596" top="0.75" bottom="0.75" header="0.3" footer="0.3"/>
  <pageSetup paperSize="14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ASUS ID</cp:lastModifiedBy>
  <dcterms:created xsi:type="dcterms:W3CDTF">2025-04-21T01:12:25Z</dcterms:created>
  <dcterms:modified xsi:type="dcterms:W3CDTF">2026-07-28T00:10:48Z</dcterms:modified>
</cp:coreProperties>
</file>