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42" sheetId="1" r:id="rId5"/>
  </sheets>
  <definedNames/>
  <calcPr/>
</workbook>
</file>

<file path=xl/sharedStrings.xml><?xml version="1.0" encoding="utf-8"?>
<sst xmlns="http://schemas.openxmlformats.org/spreadsheetml/2006/main" count="70" uniqueCount="50">
  <si>
    <t>Jumlah Pembangunan Prasarana, Sarana Dan Utilitas (PSU)</t>
  </si>
  <si>
    <t xml:space="preserve"> Menurut Jenis Prasarana Permukiman dan Kecamatan</t>
  </si>
  <si>
    <t>Per 31 Desember 2025</t>
  </si>
  <si>
    <t>No</t>
  </si>
  <si>
    <t>Kode Wilayah</t>
  </si>
  <si>
    <t>Kecamatan</t>
  </si>
  <si>
    <t>Jalan Lingkungan</t>
  </si>
  <si>
    <t>Drainase</t>
  </si>
  <si>
    <t>APBD Murni TA. 2025</t>
  </si>
  <si>
    <t>APBD Perubahan TA. 2025</t>
  </si>
  <si>
    <t>Panjang (m)</t>
  </si>
  <si>
    <t>Lebar (m)</t>
  </si>
  <si>
    <t>Luas (m²)</t>
  </si>
  <si>
    <t>(1)</t>
  </si>
  <si>
    <t>(2)</t>
  </si>
  <si>
    <t>(3)</t>
  </si>
  <si>
    <t>(4)</t>
  </si>
  <si>
    <t>(5)</t>
  </si>
  <si>
    <t>(6)</t>
  </si>
  <si>
    <t>(7)</t>
  </si>
  <si>
    <t>(8)</t>
  </si>
  <si>
    <t>(9)</t>
  </si>
  <si>
    <t>(10)</t>
  </si>
  <si>
    <t>(11)</t>
  </si>
  <si>
    <t>52.07.01</t>
  </si>
  <si>
    <t>Jereweh</t>
  </si>
  <si>
    <t>-</t>
  </si>
  <si>
    <t>52.07.02</t>
  </si>
  <si>
    <t>Taliwang</t>
  </si>
  <si>
    <t>52.07.03</t>
  </si>
  <si>
    <t>Seteluk</t>
  </si>
  <si>
    <t>52.07.04</t>
  </si>
  <si>
    <t>Sekongkang</t>
  </si>
  <si>
    <t>52.07.05</t>
  </si>
  <si>
    <t>Brang Rea</t>
  </si>
  <si>
    <t>52.07.06</t>
  </si>
  <si>
    <t>Poto Tano</t>
  </si>
  <si>
    <t>52.07.07</t>
  </si>
  <si>
    <t>Brang Ene</t>
  </si>
  <si>
    <t>52.07.08</t>
  </si>
  <si>
    <t>Maluk</t>
  </si>
  <si>
    <t>Total</t>
  </si>
  <si>
    <t>Sumber : Dinas Perumahan dan Permukiman Kabupaten Sumbawa Barat</t>
  </si>
  <si>
    <t>Konsep : [ K01384] Pembangunan; Prasarana;  Sarana;  Utilitas Umum</t>
  </si>
  <si>
    <t xml:space="preserve">Kode SDSN : </t>
  </si>
  <si>
    <t>Definisi Operasional: Total luas fisik pembangunan prasarana, sarana, dan utilitas umum (PSU) pada kawasan permukiman yang dihitung berdasarkan hasil pengukuran panjang dan lebar (meter) dari pekerjaan yang telah selesai, serta dikelompokkan menurut jenis prasarana permukiman dan wilayah kecamatan.</t>
  </si>
  <si>
    <t>Klasifikasi : [32010026] Wilayah; Jenis Prasarana Permukiman</t>
  </si>
  <si>
    <t>Ukuran : Luas</t>
  </si>
  <si>
    <t>Satuan : Meter Persegi</t>
  </si>
  <si>
    <r>
      <rPr>
        <rFont val="Calibri"/>
        <color rgb="FF000000"/>
        <sz val="11.0"/>
      </rPr>
      <t xml:space="preserve">Sumber Konsep:
</t>
    </r>
    <r>
      <rPr>
        <rFont val="Calibri"/>
        <color rgb="FF000000"/>
        <sz val="11.0"/>
        <u/>
      </rPr>
      <t xml:space="preserve">Prasarana; Sarana; Utilitas Umum
</t>
    </r>
    <r>
      <rPr>
        <rFont val="Calibri"/>
        <color rgb="FF000000"/>
        <sz val="11.0"/>
      </rPr>
      <t>PERATURAN MENTERI PEKERJAAN UMUM DAN PERUMAHAN RAKYAT REPUBLIK INDONESIA NOMOR 07/PRT/M/2018 2018 TENTANG BANTUAN STIMULAN PERUMAHAN SWADAYA</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</si>
</sst>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_);_(* \(#,##0.00\);_(* &quot;-&quot;??_);_(@_)"/>
  </numFmts>
  <fonts count="5">
    <font>
      <sz val="10.0"/>
      <color rgb="FF000000"/>
      <name val="Arial"/>
      <scheme val="minor"/>
    </font>
    <font>
      <b/>
      <sz val="11.0"/>
      <color theme="1"/>
      <name val="Calibri"/>
    </font>
    <font>
      <sz val="11.0"/>
      <color theme="1"/>
      <name val="Calibri"/>
    </font>
    <font/>
    <font>
      <sz val="11.0"/>
      <color rgb="FF000000"/>
      <name val="Calibri"/>
    </font>
  </fonts>
  <fills count="3">
    <fill>
      <patternFill patternType="none"/>
    </fill>
    <fill>
      <patternFill patternType="lightGray"/>
    </fill>
    <fill>
      <patternFill patternType="solid">
        <fgColor rgb="FFFFFFFF"/>
        <bgColor rgb="FFFFFFFF"/>
      </patternFill>
    </fill>
  </fills>
  <borders count="9">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top style="thin">
        <color rgb="FF000000"/>
      </top>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1" fillId="0" fontId="2" numFmtId="0" xfId="0" applyAlignment="1" applyBorder="1" applyFont="1">
      <alignment horizontal="center" vertical="center"/>
    </xf>
    <xf borderId="2" fillId="0" fontId="2" numFmtId="0" xfId="0" applyAlignment="1" applyBorder="1" applyFont="1">
      <alignment horizontal="center" vertical="center"/>
    </xf>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7" fillId="0" fontId="2" numFmtId="0" xfId="0" applyAlignment="1" applyBorder="1" applyFont="1">
      <alignment horizontal="center" vertical="center"/>
    </xf>
    <xf quotePrefix="1" borderId="7" fillId="0" fontId="2" numFmtId="0" xfId="0" applyAlignment="1" applyBorder="1" applyFont="1">
      <alignment horizontal="center" vertical="center"/>
    </xf>
    <xf borderId="7" fillId="0" fontId="2" numFmtId="0" xfId="0" applyAlignment="1" applyBorder="1" applyFont="1">
      <alignment vertical="center"/>
    </xf>
    <xf borderId="7" fillId="0" fontId="2" numFmtId="164" xfId="0" applyAlignment="1" applyBorder="1" applyFont="1" applyNumberFormat="1">
      <alignment horizontal="right" vertical="bottom"/>
    </xf>
    <xf borderId="7" fillId="0" fontId="2" numFmtId="164" xfId="0" applyAlignment="1" applyBorder="1" applyFont="1" applyNumberFormat="1">
      <alignment horizontal="center" vertical="bottom"/>
    </xf>
    <xf borderId="7" fillId="0" fontId="2" numFmtId="164" xfId="0" applyAlignment="1" applyBorder="1" applyFont="1" applyNumberFormat="1">
      <alignment vertical="bottom"/>
    </xf>
    <xf borderId="7" fillId="0" fontId="2" numFmtId="164" xfId="0" applyAlignment="1" applyBorder="1" applyFont="1" applyNumberFormat="1">
      <alignment vertical="center"/>
    </xf>
    <xf borderId="1" fillId="0" fontId="2" numFmtId="164" xfId="0" applyAlignment="1" applyBorder="1" applyFont="1" applyNumberFormat="1">
      <alignment horizontal="right" vertical="bottom"/>
    </xf>
    <xf borderId="8" fillId="0" fontId="2" numFmtId="164" xfId="0" applyAlignment="1" applyBorder="1" applyFont="1" applyNumberFormat="1">
      <alignment horizontal="right" vertical="bottom"/>
    </xf>
    <xf borderId="0" fillId="2" fontId="4" numFmtId="0" xfId="0" applyAlignment="1" applyFill="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8" width="17.88"/>
  </cols>
  <sheetData>
    <row r="1">
      <c r="A1" s="1" t="s">
        <v>0</v>
      </c>
      <c r="O1" s="2"/>
      <c r="P1" s="2"/>
      <c r="Q1" s="2"/>
      <c r="R1" s="2"/>
      <c r="S1" s="2"/>
      <c r="T1" s="2"/>
      <c r="U1" s="2"/>
      <c r="V1" s="2"/>
      <c r="W1" s="2"/>
      <c r="X1" s="2"/>
      <c r="Y1" s="2"/>
      <c r="Z1" s="2"/>
    </row>
    <row r="2">
      <c r="A2" s="1" t="s">
        <v>1</v>
      </c>
      <c r="O2" s="2"/>
      <c r="P2" s="2"/>
      <c r="Q2" s="2"/>
      <c r="R2" s="2"/>
      <c r="S2" s="2"/>
      <c r="T2" s="2"/>
      <c r="U2" s="2"/>
      <c r="V2" s="2"/>
      <c r="W2" s="2"/>
      <c r="X2" s="2"/>
      <c r="Y2" s="2"/>
      <c r="Z2" s="2"/>
    </row>
    <row r="3">
      <c r="A3" s="1" t="s">
        <v>2</v>
      </c>
      <c r="O3" s="2"/>
      <c r="P3" s="2"/>
      <c r="Q3" s="2"/>
      <c r="R3" s="2"/>
      <c r="S3" s="2"/>
      <c r="T3" s="2"/>
      <c r="U3" s="2"/>
      <c r="V3" s="2"/>
      <c r="W3" s="2"/>
      <c r="X3" s="2"/>
      <c r="Y3" s="2"/>
      <c r="Z3" s="2"/>
    </row>
    <row r="4">
      <c r="A4" s="2"/>
      <c r="B4" s="2"/>
      <c r="C4" s="2"/>
      <c r="D4" s="2"/>
      <c r="E4" s="2"/>
      <c r="F4" s="2"/>
      <c r="G4" s="2"/>
      <c r="H4" s="2"/>
      <c r="I4" s="2"/>
      <c r="J4" s="2"/>
      <c r="K4" s="2"/>
      <c r="L4" s="2"/>
      <c r="M4" s="2"/>
      <c r="N4" s="2"/>
      <c r="O4" s="2"/>
      <c r="P4" s="2"/>
      <c r="Q4" s="2"/>
      <c r="R4" s="2"/>
      <c r="S4" s="2"/>
      <c r="T4" s="2"/>
      <c r="U4" s="2"/>
      <c r="V4" s="2"/>
      <c r="W4" s="2"/>
      <c r="X4" s="2"/>
      <c r="Y4" s="2"/>
      <c r="Z4" s="2"/>
    </row>
    <row r="5">
      <c r="A5" s="3" t="s">
        <v>3</v>
      </c>
      <c r="B5" s="3" t="s">
        <v>4</v>
      </c>
      <c r="C5" s="3" t="s">
        <v>5</v>
      </c>
      <c r="D5" s="4" t="s">
        <v>6</v>
      </c>
      <c r="E5" s="5"/>
      <c r="F5" s="5"/>
      <c r="G5" s="5"/>
      <c r="H5" s="5"/>
      <c r="I5" s="6"/>
      <c r="J5" s="4" t="s">
        <v>7</v>
      </c>
      <c r="K5" s="5"/>
      <c r="L5" s="5"/>
      <c r="M5" s="5"/>
      <c r="N5" s="5"/>
      <c r="O5" s="6"/>
      <c r="P5" s="2"/>
      <c r="Q5" s="2"/>
      <c r="R5" s="2"/>
      <c r="S5" s="2"/>
      <c r="T5" s="2"/>
      <c r="U5" s="2"/>
      <c r="V5" s="2"/>
      <c r="W5" s="2"/>
      <c r="X5" s="2"/>
      <c r="Y5" s="2"/>
      <c r="Z5" s="2"/>
    </row>
    <row r="6">
      <c r="A6" s="7"/>
      <c r="B6" s="7"/>
      <c r="C6" s="7"/>
      <c r="D6" s="4" t="s">
        <v>8</v>
      </c>
      <c r="E6" s="5"/>
      <c r="F6" s="6"/>
      <c r="G6" s="4" t="s">
        <v>9</v>
      </c>
      <c r="H6" s="5"/>
      <c r="I6" s="6"/>
      <c r="J6" s="4" t="s">
        <v>8</v>
      </c>
      <c r="K6" s="5"/>
      <c r="L6" s="6"/>
      <c r="M6" s="4" t="s">
        <v>9</v>
      </c>
      <c r="N6" s="5"/>
      <c r="O6" s="6"/>
      <c r="P6" s="2"/>
      <c r="Q6" s="2"/>
      <c r="R6" s="2"/>
      <c r="S6" s="2"/>
      <c r="T6" s="2"/>
      <c r="U6" s="2"/>
      <c r="V6" s="2"/>
      <c r="W6" s="2"/>
      <c r="X6" s="2"/>
      <c r="Y6" s="2"/>
      <c r="Z6" s="2"/>
    </row>
    <row r="7">
      <c r="A7" s="8"/>
      <c r="B7" s="8"/>
      <c r="C7" s="8"/>
      <c r="D7" s="9" t="s">
        <v>10</v>
      </c>
      <c r="E7" s="9" t="s">
        <v>11</v>
      </c>
      <c r="F7" s="9" t="s">
        <v>12</v>
      </c>
      <c r="G7" s="9" t="s">
        <v>10</v>
      </c>
      <c r="H7" s="9" t="s">
        <v>11</v>
      </c>
      <c r="I7" s="9" t="s">
        <v>12</v>
      </c>
      <c r="J7" s="9" t="s">
        <v>10</v>
      </c>
      <c r="K7" s="9" t="s">
        <v>11</v>
      </c>
      <c r="L7" s="9" t="s">
        <v>12</v>
      </c>
      <c r="M7" s="9" t="s">
        <v>10</v>
      </c>
      <c r="N7" s="9" t="s">
        <v>11</v>
      </c>
      <c r="O7" s="9" t="s">
        <v>12</v>
      </c>
      <c r="P7" s="2"/>
      <c r="Q7" s="2"/>
      <c r="R7" s="2"/>
      <c r="S7" s="2"/>
      <c r="T7" s="2"/>
      <c r="U7" s="2"/>
      <c r="V7" s="2"/>
      <c r="W7" s="2"/>
      <c r="X7" s="2"/>
      <c r="Y7" s="2"/>
      <c r="Z7" s="2"/>
    </row>
    <row r="8">
      <c r="A8" s="10" t="s">
        <v>13</v>
      </c>
      <c r="B8" s="10" t="s">
        <v>14</v>
      </c>
      <c r="C8" s="10" t="s">
        <v>15</v>
      </c>
      <c r="D8" s="10" t="s">
        <v>16</v>
      </c>
      <c r="E8" s="10" t="s">
        <v>17</v>
      </c>
      <c r="F8" s="9"/>
      <c r="G8" s="10" t="s">
        <v>18</v>
      </c>
      <c r="H8" s="10" t="s">
        <v>19</v>
      </c>
      <c r="I8" s="9"/>
      <c r="J8" s="10" t="s">
        <v>20</v>
      </c>
      <c r="K8" s="10" t="s">
        <v>21</v>
      </c>
      <c r="L8" s="9"/>
      <c r="M8" s="10" t="s">
        <v>22</v>
      </c>
      <c r="N8" s="10" t="s">
        <v>23</v>
      </c>
      <c r="O8" s="9"/>
      <c r="P8" s="2"/>
      <c r="Q8" s="2"/>
      <c r="R8" s="2"/>
      <c r="S8" s="2"/>
      <c r="T8" s="2"/>
      <c r="U8" s="2"/>
      <c r="V8" s="2"/>
      <c r="W8" s="2"/>
      <c r="X8" s="2"/>
      <c r="Y8" s="2"/>
      <c r="Z8" s="2"/>
    </row>
    <row r="9">
      <c r="A9" s="9">
        <v>1.0</v>
      </c>
      <c r="B9" s="9" t="s">
        <v>24</v>
      </c>
      <c r="C9" s="11" t="s">
        <v>25</v>
      </c>
      <c r="D9" s="12">
        <v>646.9</v>
      </c>
      <c r="E9" s="12">
        <v>8.350000000000001</v>
      </c>
      <c r="F9" s="12">
        <f t="shared" ref="F9:F16" si="1">iferror(D9*E9,0)</f>
        <v>5401.615</v>
      </c>
      <c r="G9" s="12">
        <v>570.0</v>
      </c>
      <c r="H9" s="12">
        <v>10.05</v>
      </c>
      <c r="I9" s="12">
        <f t="shared" ref="I9:I16" si="2">iferror(G9*H9,0)</f>
        <v>5728.5</v>
      </c>
      <c r="J9" s="13" t="s">
        <v>26</v>
      </c>
      <c r="K9" s="13" t="s">
        <v>26</v>
      </c>
      <c r="L9" s="12">
        <f t="shared" ref="L9:L16" si="3">iferror(J9*K9,0)</f>
        <v>0</v>
      </c>
      <c r="M9" s="13">
        <v>209.0</v>
      </c>
      <c r="N9" s="13">
        <v>0.5</v>
      </c>
      <c r="O9" s="12">
        <f t="shared" ref="O9:O16" si="4">iferror(M9*N9,0)</f>
        <v>104.5</v>
      </c>
      <c r="P9" s="2"/>
      <c r="Q9" s="2"/>
      <c r="R9" s="2"/>
      <c r="S9" s="2"/>
      <c r="T9" s="2"/>
      <c r="U9" s="2"/>
      <c r="V9" s="2"/>
      <c r="W9" s="2"/>
      <c r="X9" s="2"/>
      <c r="Y9" s="2"/>
      <c r="Z9" s="2"/>
    </row>
    <row r="10">
      <c r="A10" s="9">
        <v>2.0</v>
      </c>
      <c r="B10" s="9" t="s">
        <v>27</v>
      </c>
      <c r="C10" s="11" t="s">
        <v>28</v>
      </c>
      <c r="D10" s="12">
        <v>8663.199999999999</v>
      </c>
      <c r="E10" s="12">
        <v>135.36000000000004</v>
      </c>
      <c r="F10" s="12">
        <f t="shared" si="1"/>
        <v>1172650.752</v>
      </c>
      <c r="G10" s="12">
        <v>12049.550000000001</v>
      </c>
      <c r="H10" s="12">
        <v>196.75000000000009</v>
      </c>
      <c r="I10" s="12">
        <f t="shared" si="2"/>
        <v>2370748.963</v>
      </c>
      <c r="J10" s="12">
        <v>1981.6000000000001</v>
      </c>
      <c r="K10" s="12">
        <v>7.3100000000000005</v>
      </c>
      <c r="L10" s="12">
        <f t="shared" si="3"/>
        <v>14485.496</v>
      </c>
      <c r="M10" s="12">
        <v>3556.5000000000005</v>
      </c>
      <c r="N10" s="12">
        <v>12.89</v>
      </c>
      <c r="O10" s="12">
        <f t="shared" si="4"/>
        <v>45843.285</v>
      </c>
      <c r="P10" s="2"/>
      <c r="Q10" s="2"/>
      <c r="R10" s="2"/>
      <c r="S10" s="2"/>
      <c r="T10" s="2"/>
      <c r="U10" s="2"/>
      <c r="V10" s="2"/>
      <c r="W10" s="2"/>
      <c r="X10" s="2"/>
      <c r="Y10" s="2"/>
      <c r="Z10" s="2"/>
    </row>
    <row r="11">
      <c r="A11" s="9">
        <v>3.0</v>
      </c>
      <c r="B11" s="9" t="s">
        <v>29</v>
      </c>
      <c r="C11" s="11" t="s">
        <v>30</v>
      </c>
      <c r="D11" s="12">
        <v>2671.5</v>
      </c>
      <c r="E11" s="12">
        <v>32.599999999999994</v>
      </c>
      <c r="F11" s="12">
        <f t="shared" si="1"/>
        <v>87090.9</v>
      </c>
      <c r="G11" s="12">
        <v>1802.9</v>
      </c>
      <c r="H11" s="12">
        <v>36.71</v>
      </c>
      <c r="I11" s="12">
        <f t="shared" si="2"/>
        <v>66184.459</v>
      </c>
      <c r="J11" s="13">
        <v>140.0</v>
      </c>
      <c r="K11" s="13">
        <v>0.3</v>
      </c>
      <c r="L11" s="12">
        <f t="shared" si="3"/>
        <v>42</v>
      </c>
      <c r="M11" s="13">
        <v>314.5</v>
      </c>
      <c r="N11" s="13">
        <v>0.9199999999999999</v>
      </c>
      <c r="O11" s="12">
        <f t="shared" si="4"/>
        <v>289.34</v>
      </c>
      <c r="P11" s="2"/>
      <c r="Q11" s="2"/>
      <c r="R11" s="2"/>
      <c r="S11" s="2"/>
      <c r="T11" s="2"/>
      <c r="U11" s="2"/>
      <c r="V11" s="2"/>
      <c r="W11" s="2"/>
      <c r="X11" s="2"/>
      <c r="Y11" s="2"/>
      <c r="Z11" s="2"/>
    </row>
    <row r="12">
      <c r="A12" s="9">
        <v>4.0</v>
      </c>
      <c r="B12" s="9" t="s">
        <v>31</v>
      </c>
      <c r="C12" s="11" t="s">
        <v>32</v>
      </c>
      <c r="D12" s="12">
        <v>1258.7</v>
      </c>
      <c r="E12" s="12">
        <v>10.75</v>
      </c>
      <c r="F12" s="12">
        <f t="shared" si="1"/>
        <v>13531.025</v>
      </c>
      <c r="G12" s="12">
        <v>303.0</v>
      </c>
      <c r="H12" s="12">
        <v>4.7</v>
      </c>
      <c r="I12" s="12">
        <f t="shared" si="2"/>
        <v>1424.1</v>
      </c>
      <c r="J12" s="13">
        <v>500.0</v>
      </c>
      <c r="K12" s="13">
        <v>1.9</v>
      </c>
      <c r="L12" s="12">
        <f t="shared" si="3"/>
        <v>950</v>
      </c>
      <c r="M12" s="13">
        <v>2086.5</v>
      </c>
      <c r="N12" s="13">
        <v>3.2</v>
      </c>
      <c r="O12" s="12">
        <f t="shared" si="4"/>
        <v>6676.8</v>
      </c>
      <c r="P12" s="2"/>
      <c r="Q12" s="2"/>
      <c r="R12" s="2"/>
      <c r="S12" s="2"/>
      <c r="T12" s="2"/>
      <c r="U12" s="2"/>
      <c r="V12" s="2"/>
      <c r="W12" s="2"/>
      <c r="X12" s="2"/>
      <c r="Y12" s="2"/>
      <c r="Z12" s="2"/>
    </row>
    <row r="13">
      <c r="A13" s="9">
        <v>5.0</v>
      </c>
      <c r="B13" s="9" t="s">
        <v>33</v>
      </c>
      <c r="C13" s="11" t="s">
        <v>34</v>
      </c>
      <c r="D13" s="12">
        <v>743.2</v>
      </c>
      <c r="E13" s="12">
        <v>13.25</v>
      </c>
      <c r="F13" s="12">
        <f t="shared" si="1"/>
        <v>9847.4</v>
      </c>
      <c r="G13" s="12">
        <v>484.1</v>
      </c>
      <c r="H13" s="12">
        <v>6.5</v>
      </c>
      <c r="I13" s="12">
        <f t="shared" si="2"/>
        <v>3146.65</v>
      </c>
      <c r="J13" s="13" t="s">
        <v>26</v>
      </c>
      <c r="K13" s="13" t="s">
        <v>26</v>
      </c>
      <c r="L13" s="12">
        <f t="shared" si="3"/>
        <v>0</v>
      </c>
      <c r="M13" s="13">
        <v>247.0</v>
      </c>
      <c r="N13" s="13">
        <v>1.78</v>
      </c>
      <c r="O13" s="12">
        <f t="shared" si="4"/>
        <v>439.66</v>
      </c>
      <c r="P13" s="2"/>
      <c r="Q13" s="2"/>
      <c r="R13" s="2"/>
      <c r="S13" s="2"/>
      <c r="T13" s="2"/>
      <c r="U13" s="2"/>
      <c r="V13" s="2"/>
      <c r="W13" s="2"/>
      <c r="X13" s="2"/>
      <c r="Y13" s="2"/>
      <c r="Z13" s="2"/>
    </row>
    <row r="14">
      <c r="A14" s="9">
        <v>6.0</v>
      </c>
      <c r="B14" s="9" t="s">
        <v>35</v>
      </c>
      <c r="C14" s="11" t="s">
        <v>36</v>
      </c>
      <c r="D14" s="12">
        <v>147.3</v>
      </c>
      <c r="E14" s="12">
        <v>3.55</v>
      </c>
      <c r="F14" s="12">
        <f t="shared" si="1"/>
        <v>522.915</v>
      </c>
      <c r="G14" s="12">
        <v>1062.3000000000002</v>
      </c>
      <c r="H14" s="12">
        <v>15.849999999999998</v>
      </c>
      <c r="I14" s="12">
        <f t="shared" si="2"/>
        <v>16837.455</v>
      </c>
      <c r="J14" s="13" t="s">
        <v>26</v>
      </c>
      <c r="K14" s="13" t="s">
        <v>26</v>
      </c>
      <c r="L14" s="12">
        <f t="shared" si="3"/>
        <v>0</v>
      </c>
      <c r="M14" s="13">
        <v>1345.8</v>
      </c>
      <c r="N14" s="13">
        <v>2.1500000000000004</v>
      </c>
      <c r="O14" s="12">
        <f t="shared" si="4"/>
        <v>2893.47</v>
      </c>
      <c r="P14" s="2"/>
      <c r="Q14" s="2"/>
      <c r="R14" s="2"/>
      <c r="S14" s="2"/>
      <c r="T14" s="2"/>
      <c r="U14" s="2"/>
      <c r="V14" s="2"/>
      <c r="W14" s="2"/>
      <c r="X14" s="2"/>
      <c r="Y14" s="2"/>
      <c r="Z14" s="2"/>
    </row>
    <row r="15">
      <c r="A15" s="9">
        <v>7.0</v>
      </c>
      <c r="B15" s="9" t="s">
        <v>37</v>
      </c>
      <c r="C15" s="11" t="s">
        <v>38</v>
      </c>
      <c r="D15" s="12">
        <v>604.5</v>
      </c>
      <c r="E15" s="12">
        <v>6.9</v>
      </c>
      <c r="F15" s="12">
        <f t="shared" si="1"/>
        <v>4171.05</v>
      </c>
      <c r="G15" s="12">
        <v>641.6</v>
      </c>
      <c r="H15" s="12">
        <v>15.68</v>
      </c>
      <c r="I15" s="12">
        <f t="shared" si="2"/>
        <v>10060.288</v>
      </c>
      <c r="J15" s="13" t="s">
        <v>26</v>
      </c>
      <c r="K15" s="13" t="s">
        <v>26</v>
      </c>
      <c r="L15" s="12">
        <f t="shared" si="3"/>
        <v>0</v>
      </c>
      <c r="M15" s="13">
        <v>135.0</v>
      </c>
      <c r="N15" s="13">
        <v>0.28</v>
      </c>
      <c r="O15" s="12">
        <f t="shared" si="4"/>
        <v>37.8</v>
      </c>
      <c r="P15" s="2"/>
      <c r="Q15" s="2"/>
      <c r="R15" s="2"/>
      <c r="S15" s="2"/>
      <c r="T15" s="2"/>
      <c r="U15" s="2"/>
      <c r="V15" s="2"/>
      <c r="W15" s="2"/>
      <c r="X15" s="2"/>
      <c r="Y15" s="2"/>
      <c r="Z15" s="2"/>
    </row>
    <row r="16">
      <c r="A16" s="9">
        <v>8.0</v>
      </c>
      <c r="B16" s="9" t="s">
        <v>39</v>
      </c>
      <c r="C16" s="11" t="s">
        <v>40</v>
      </c>
      <c r="D16" s="14" t="s">
        <v>26</v>
      </c>
      <c r="E16" s="14" t="s">
        <v>26</v>
      </c>
      <c r="F16" s="12">
        <f t="shared" si="1"/>
        <v>0</v>
      </c>
      <c r="G16" s="13">
        <v>532.1</v>
      </c>
      <c r="H16" s="13">
        <v>4.61</v>
      </c>
      <c r="I16" s="12">
        <f t="shared" si="2"/>
        <v>2452.981</v>
      </c>
      <c r="J16" s="13">
        <v>177.9</v>
      </c>
      <c r="K16" s="13">
        <v>0.5</v>
      </c>
      <c r="L16" s="12">
        <f t="shared" si="3"/>
        <v>88.95</v>
      </c>
      <c r="M16" s="13">
        <v>444.0</v>
      </c>
      <c r="N16" s="13">
        <v>1.7000000000000002</v>
      </c>
      <c r="O16" s="12">
        <f t="shared" si="4"/>
        <v>754.8</v>
      </c>
      <c r="P16" s="2"/>
      <c r="Q16" s="2"/>
      <c r="R16" s="2"/>
      <c r="S16" s="2"/>
      <c r="T16" s="2"/>
      <c r="U16" s="2"/>
      <c r="V16" s="2"/>
      <c r="W16" s="2"/>
      <c r="X16" s="2"/>
      <c r="Y16" s="2"/>
      <c r="Z16" s="2"/>
    </row>
    <row r="17">
      <c r="A17" s="4" t="s">
        <v>41</v>
      </c>
      <c r="B17" s="5"/>
      <c r="C17" s="6"/>
      <c r="D17" s="15">
        <f t="shared" ref="D17:E17" si="5">sum(D9:D16)</f>
        <v>14735.3</v>
      </c>
      <c r="E17" s="15">
        <f t="shared" si="5"/>
        <v>210.76</v>
      </c>
      <c r="F17" s="16">
        <f>D17*E17</f>
        <v>3105611.828</v>
      </c>
      <c r="G17" s="15">
        <f t="shared" ref="G17:H17" si="6">sum(G9:G16)</f>
        <v>17445.55</v>
      </c>
      <c r="H17" s="15">
        <f t="shared" si="6"/>
        <v>290.85</v>
      </c>
      <c r="I17" s="12">
        <f>G17*H17</f>
        <v>5074038.218</v>
      </c>
      <c r="J17" s="15">
        <f t="shared" ref="J17:K17" si="7">sum(J9:J16)</f>
        <v>2799.5</v>
      </c>
      <c r="K17" s="15">
        <f t="shared" si="7"/>
        <v>10.01</v>
      </c>
      <c r="L17" s="12">
        <f>J17*K17</f>
        <v>28022.995</v>
      </c>
      <c r="M17" s="15">
        <f t="shared" ref="M17:N17" si="8">sum(M9:M16)</f>
        <v>8338.3</v>
      </c>
      <c r="N17" s="15">
        <f t="shared" si="8"/>
        <v>23.42</v>
      </c>
      <c r="O17" s="12">
        <f>M17*N17</f>
        <v>195282.986</v>
      </c>
      <c r="P17" s="2"/>
      <c r="Q17" s="2"/>
      <c r="R17" s="2"/>
      <c r="S17" s="2"/>
      <c r="T17" s="2"/>
      <c r="U17" s="2"/>
      <c r="V17" s="2"/>
      <c r="W17" s="2"/>
      <c r="X17" s="2"/>
      <c r="Y17" s="2"/>
      <c r="Z17" s="2"/>
    </row>
    <row r="18">
      <c r="A18" s="2" t="s">
        <v>42</v>
      </c>
      <c r="B18" s="2"/>
      <c r="C18" s="2"/>
      <c r="D18" s="2"/>
      <c r="E18" s="2"/>
      <c r="F18" s="17"/>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18" t="s">
        <v>43</v>
      </c>
      <c r="B20" s="2"/>
      <c r="C20" s="2"/>
      <c r="D20" s="2"/>
      <c r="E20" s="2"/>
      <c r="F20" s="2"/>
      <c r="G20" s="2"/>
      <c r="H20" s="2"/>
      <c r="I20" s="2"/>
      <c r="J20" s="2"/>
      <c r="K20" s="2"/>
      <c r="L20" s="2"/>
      <c r="M20" s="2"/>
      <c r="N20" s="2"/>
      <c r="O20" s="2"/>
      <c r="P20" s="2"/>
      <c r="Q20" s="2"/>
      <c r="R20" s="2"/>
      <c r="S20" s="2"/>
      <c r="T20" s="2"/>
      <c r="U20" s="2"/>
      <c r="V20" s="2"/>
      <c r="W20" s="2"/>
      <c r="X20" s="2"/>
      <c r="Y20" s="2"/>
      <c r="Z20" s="2"/>
    </row>
    <row r="21">
      <c r="A21" s="18" t="s">
        <v>44</v>
      </c>
      <c r="B21" s="2"/>
      <c r="C21" s="2"/>
      <c r="D21" s="2"/>
      <c r="E21" s="2"/>
      <c r="F21" s="2"/>
      <c r="G21" s="2"/>
      <c r="H21" s="2"/>
      <c r="I21" s="2"/>
      <c r="J21" s="2"/>
      <c r="K21" s="2"/>
      <c r="L21" s="2"/>
      <c r="M21" s="2"/>
      <c r="N21" s="2"/>
      <c r="O21" s="2"/>
      <c r="P21" s="2"/>
      <c r="Q21" s="2"/>
      <c r="R21" s="2"/>
      <c r="S21" s="2"/>
      <c r="T21" s="2"/>
      <c r="U21" s="2"/>
      <c r="V21" s="2"/>
      <c r="W21" s="2"/>
      <c r="X21" s="2"/>
      <c r="Y21" s="2"/>
      <c r="Z21" s="2"/>
    </row>
    <row r="22">
      <c r="A22" s="18" t="s">
        <v>45</v>
      </c>
      <c r="B22" s="2"/>
      <c r="C22" s="2"/>
      <c r="D22" s="2"/>
      <c r="E22" s="2"/>
      <c r="F22" s="2"/>
      <c r="G22" s="2"/>
      <c r="H22" s="2"/>
      <c r="I22" s="2"/>
      <c r="J22" s="2"/>
      <c r="K22" s="2"/>
      <c r="L22" s="2"/>
      <c r="M22" s="2"/>
      <c r="N22" s="2"/>
      <c r="O22" s="2"/>
      <c r="P22" s="2"/>
      <c r="Q22" s="2"/>
      <c r="R22" s="2"/>
      <c r="S22" s="2"/>
      <c r="T22" s="2"/>
      <c r="U22" s="2"/>
      <c r="V22" s="2"/>
      <c r="W22" s="2"/>
      <c r="X22" s="2"/>
      <c r="Y22" s="2"/>
      <c r="Z22" s="2"/>
    </row>
    <row r="23">
      <c r="A23" s="18" t="s">
        <v>46</v>
      </c>
      <c r="B23" s="2"/>
      <c r="C23" s="2"/>
      <c r="D23" s="2"/>
      <c r="E23" s="2"/>
      <c r="F23" s="2"/>
      <c r="G23" s="2"/>
      <c r="H23" s="2"/>
      <c r="I23" s="2"/>
      <c r="J23" s="2"/>
      <c r="K23" s="2"/>
      <c r="L23" s="2"/>
      <c r="M23" s="2"/>
      <c r="N23" s="2"/>
      <c r="O23" s="2"/>
      <c r="P23" s="2"/>
      <c r="Q23" s="2"/>
      <c r="R23" s="2"/>
      <c r="S23" s="2"/>
      <c r="T23" s="2"/>
      <c r="U23" s="2"/>
      <c r="V23" s="2"/>
      <c r="W23" s="2"/>
      <c r="X23" s="2"/>
      <c r="Y23" s="2"/>
      <c r="Z23" s="2"/>
    </row>
    <row r="24">
      <c r="A24" s="18" t="s">
        <v>47</v>
      </c>
      <c r="B24" s="2"/>
      <c r="C24" s="2"/>
      <c r="D24" s="2"/>
      <c r="E24" s="2"/>
      <c r="F24" s="2"/>
      <c r="G24" s="2"/>
      <c r="H24" s="2"/>
      <c r="I24" s="2"/>
      <c r="J24" s="2"/>
      <c r="K24" s="2"/>
      <c r="L24" s="2"/>
      <c r="M24" s="2"/>
      <c r="N24" s="2"/>
      <c r="O24" s="2"/>
      <c r="P24" s="2"/>
      <c r="Q24" s="2"/>
      <c r="R24" s="2"/>
      <c r="S24" s="2"/>
      <c r="T24" s="2"/>
      <c r="U24" s="2"/>
      <c r="V24" s="2"/>
      <c r="W24" s="2"/>
      <c r="X24" s="2"/>
      <c r="Y24" s="2"/>
      <c r="Z24" s="2"/>
    </row>
    <row r="25">
      <c r="A25" s="18" t="s">
        <v>48</v>
      </c>
      <c r="B25" s="2"/>
      <c r="C25" s="2"/>
      <c r="D25" s="2"/>
      <c r="E25" s="2"/>
      <c r="F25" s="2"/>
      <c r="G25" s="2"/>
      <c r="H25" s="2"/>
      <c r="I25" s="2"/>
      <c r="J25" s="2"/>
      <c r="K25" s="2"/>
      <c r="L25" s="2"/>
      <c r="M25" s="2"/>
      <c r="N25" s="2"/>
      <c r="O25" s="2"/>
      <c r="P25" s="2"/>
      <c r="Q25" s="2"/>
      <c r="R25" s="2"/>
      <c r="S25" s="2"/>
      <c r="T25" s="2"/>
      <c r="U25" s="2"/>
      <c r="V25" s="2"/>
      <c r="W25" s="2"/>
      <c r="X25" s="2"/>
      <c r="Y25" s="2"/>
      <c r="Z25" s="2"/>
    </row>
    <row r="26">
      <c r="A26" s="18" t="s">
        <v>49</v>
      </c>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sheetData>
  <mergeCells count="13">
    <mergeCell ref="D5:I5"/>
    <mergeCell ref="D6:F6"/>
    <mergeCell ref="G6:I6"/>
    <mergeCell ref="A17:C17"/>
    <mergeCell ref="J6:L6"/>
    <mergeCell ref="M6:O6"/>
    <mergeCell ref="A1:N1"/>
    <mergeCell ref="A2:N2"/>
    <mergeCell ref="A3:N3"/>
    <mergeCell ref="A5:A7"/>
    <mergeCell ref="B5:B7"/>
    <mergeCell ref="C5:C7"/>
    <mergeCell ref="J5:O5"/>
  </mergeCells>
  <drawing r:id="rId1"/>
</worksheet>
</file>