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KPSDM\"/>
    </mc:Choice>
  </mc:AlternateContent>
  <xr:revisionPtr revIDLastSave="0" documentId="13_ncr:1_{F0A4D5D4-952D-47F1-8C1D-8A87DC425BB0}" xr6:coauthVersionLast="47" xr6:coauthVersionMax="47" xr10:uidLastSave="{00000000-0000-0000-0000-000000000000}"/>
  <bookViews>
    <workbookView xWindow="-120" yWindow="-120" windowWidth="20730" windowHeight="11040" xr2:uid="{AA6C72B2-E0EA-4097-AF75-76F05FAD5BFD}"/>
  </bookViews>
  <sheets>
    <sheet name="h" sheetId="1" r:id="rId1"/>
  </sheets>
  <definedNames>
    <definedName name="_xlnm.Print_Area" localSheetId="0">h!$A$1:$F$77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9" i="1" l="1"/>
  <c r="C89" i="1"/>
  <c r="E88" i="1"/>
  <c r="E87" i="1"/>
  <c r="E86" i="1"/>
  <c r="E89" i="1"/>
  <c r="D76" i="1"/>
  <c r="C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76" i="1" l="1"/>
  <c r="F16" i="1" s="1"/>
  <c r="F26" i="1" l="1"/>
  <c r="F40" i="1"/>
  <c r="F57" i="1"/>
  <c r="F10" i="1"/>
  <c r="F18" i="1"/>
  <c r="F68" i="1"/>
  <c r="F30" i="1"/>
  <c r="F60" i="1"/>
  <c r="F70" i="1"/>
  <c r="F53" i="1"/>
  <c r="F72" i="1"/>
  <c r="F33" i="1"/>
  <c r="F52" i="1"/>
  <c r="F54" i="1"/>
  <c r="F29" i="1"/>
  <c r="F24" i="1"/>
  <c r="F25" i="1"/>
  <c r="F50" i="1"/>
  <c r="F62" i="1"/>
  <c r="F8" i="1"/>
  <c r="F41" i="1"/>
  <c r="F61" i="1"/>
  <c r="F69" i="1"/>
  <c r="F36" i="1"/>
  <c r="F37" i="1"/>
  <c r="F74" i="1"/>
  <c r="F45" i="1"/>
  <c r="F48" i="1"/>
  <c r="F49" i="1"/>
  <c r="F86" i="1"/>
  <c r="F44" i="1"/>
  <c r="F88" i="1"/>
  <c r="F64" i="1"/>
  <c r="F28" i="1"/>
  <c r="F13" i="1"/>
  <c r="F58" i="1"/>
  <c r="F21" i="1"/>
  <c r="F87" i="1"/>
  <c r="F17" i="1"/>
  <c r="F66" i="1"/>
  <c r="F76" i="1"/>
  <c r="F75" i="1"/>
  <c r="F71" i="1"/>
  <c r="F67" i="1"/>
  <c r="F63" i="1"/>
  <c r="F59" i="1"/>
  <c r="F55" i="1"/>
  <c r="F51" i="1"/>
  <c r="F47" i="1"/>
  <c r="F43" i="1"/>
  <c r="F39" i="1"/>
  <c r="F35" i="1"/>
  <c r="F31" i="1"/>
  <c r="F27" i="1"/>
  <c r="F23" i="1"/>
  <c r="F19" i="1"/>
  <c r="F15" i="1"/>
  <c r="F11" i="1"/>
  <c r="F7" i="1"/>
  <c r="F20" i="1"/>
  <c r="F56" i="1"/>
  <c r="F38" i="1"/>
  <c r="F42" i="1"/>
  <c r="F46" i="1"/>
  <c r="F73" i="1"/>
  <c r="F9" i="1"/>
  <c r="F12" i="1"/>
  <c r="F32" i="1"/>
  <c r="F14" i="1"/>
  <c r="F34" i="1"/>
  <c r="F22" i="1"/>
  <c r="F65" i="1"/>
  <c r="F89" i="1"/>
</calcChain>
</file>

<file path=xl/sharedStrings.xml><?xml version="1.0" encoding="utf-8"?>
<sst xmlns="http://schemas.openxmlformats.org/spreadsheetml/2006/main" count="102" uniqueCount="97">
  <si>
    <t>Jumlah Pegawai Negeri Sipil</t>
  </si>
  <si>
    <t>Berdasarkan Organisasi Perangkat Daerah dan Jenis Kelamin</t>
  </si>
  <si>
    <t>No</t>
  </si>
  <si>
    <t>Nama OPD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</si>
  <si>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</si>
  <si>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</si>
  <si>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</si>
  <si>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</si>
  <si>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</si>
  <si>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</si>
  <si>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</si>
  <si>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</si>
  <si>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</si>
  <si>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</si>
  <si>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Sekretariat Daerah</t>
  </si>
  <si>
    <t>Sekretariat DPRD</t>
  </si>
  <si>
    <t>BADAN KEPEGAWAIAN DAN PENGEMBANGAN SUMBER DAYA MANUSIA</t>
  </si>
  <si>
    <t>BADAN KESATUAN BANGSA DAN POLITIK</t>
  </si>
  <si>
    <t>Badan Penanggulangan Bencana Daerah</t>
  </si>
  <si>
    <t>BADAN PENDAPATAN DAERAH</t>
  </si>
  <si>
    <t>BADAN PENGELOLAAN KEUANGAN DAN ASET DAERAH</t>
  </si>
  <si>
    <t>BADAN PERENCANAAN PEMBANGUNAN DAERAH</t>
  </si>
  <si>
    <t xml:space="preserve">BADAN RISET DAN INOVASI DAERAH </t>
  </si>
  <si>
    <t>DINAS KEARSIPAN DAN PERPUSTAKAAN</t>
  </si>
  <si>
    <t>Dinas Kependudukan Dan Pencatatan Sipil</t>
  </si>
  <si>
    <t>DINAS KESEHATAN</t>
  </si>
  <si>
    <t>DINAS KETAHANAN PANGAN</t>
  </si>
  <si>
    <t>DINAS KOMUNIKASI DAN INFORMATIKA</t>
  </si>
  <si>
    <t>DINAS KOPERASI PERINDUSTRIAN DAN PERDAGANGAN</t>
  </si>
  <si>
    <t>DINAS LINGKUNGAN HIDUP</t>
  </si>
  <si>
    <t>DINAS PARIWISATA PEMUDA DAN OLAHRAGA</t>
  </si>
  <si>
    <t>DINAS PEKERJAAN UMUM DAN PENATAAN RUANG</t>
  </si>
  <si>
    <t>DINAS PEMADAM KEBAKARAN DAN PENYELAMATAN</t>
  </si>
  <si>
    <t>DINAS PEMBERDAYAAN MASYARAKAT DAN DESA</t>
  </si>
  <si>
    <t>DINAS PENANAMAN MODAL DAN PELAYANAN TERPADU SATU PINTU</t>
  </si>
  <si>
    <t>DINAS PENDIDIKAN DAN KEBUDAYAAN</t>
  </si>
  <si>
    <t>DINAS PENGENDALIAN PENDUDUK KELUARGA BERENCANA PEMBERDAYAAN PEREMPUAN DAN PERLINDUNGAN ANAK</t>
  </si>
  <si>
    <t>DINAS PERHUBUNGAN</t>
  </si>
  <si>
    <t>DINAS PERIKANAN</t>
  </si>
  <si>
    <t>DINAS PERTANIAN</t>
  </si>
  <si>
    <t xml:space="preserve">DINAS PERUMAHAN DAN PERMUKIMAN </t>
  </si>
  <si>
    <t>DINAS SOSIAL</t>
  </si>
  <si>
    <t>DINAS TENAGA KERJA DAN TRANSMIGRASI</t>
  </si>
  <si>
    <t>Inspektorat Daerah</t>
  </si>
  <si>
    <t>KECAMATAN BRANG ENE</t>
  </si>
  <si>
    <t>KECAMATAN BRANG REA</t>
  </si>
  <si>
    <t>KECAMATAN JEREWEH</t>
  </si>
  <si>
    <t>KECAMATAN MALUK</t>
  </si>
  <si>
    <t>KECAMATAN POTO TANO</t>
  </si>
  <si>
    <t>KECAMATAN SEKONGKANG</t>
  </si>
  <si>
    <t>KECAMATAN SETELUK</t>
  </si>
  <si>
    <t>KECAMATAN TALIWANG</t>
  </si>
  <si>
    <t>KELURAHAN ARAB KENANGAN</t>
  </si>
  <si>
    <t>KELURAHAN BUGIS</t>
  </si>
  <si>
    <t>KELURAHAN DALAM</t>
  </si>
  <si>
    <t>KELURAHAN KUANG</t>
  </si>
  <si>
    <t>KELURAHAN MENALA</t>
  </si>
  <si>
    <t>KELURAHAN SAMPIR</t>
  </si>
  <si>
    <t>KELURAHAN TELAGA BERTONG</t>
  </si>
  <si>
    <t>KORWIL BRANG ENE</t>
  </si>
  <si>
    <t>KORWIL BRANG REA</t>
  </si>
  <si>
    <t>KORWIL JEREWEH</t>
  </si>
  <si>
    <t>KORWIL MALUK</t>
  </si>
  <si>
    <t>KORWIL POTO TANO</t>
  </si>
  <si>
    <t>KORWIL SEKONGKANG</t>
  </si>
  <si>
    <t>KORWIL SETELUK</t>
  </si>
  <si>
    <t>KORWIL TALIWANG</t>
  </si>
  <si>
    <t xml:space="preserve">RUMAH SAKIT UMUM DAERAH ASY-SYIFA </t>
  </si>
  <si>
    <t>SATUAN POLISI PAMONG PRAJA</t>
  </si>
  <si>
    <t xml:space="preserve">UPTD PUSKESMAS BRANG ENE </t>
  </si>
  <si>
    <t>UPTD Puskesmas Brang Rea</t>
  </si>
  <si>
    <t>UPTD Puskesmas Jereweh</t>
  </si>
  <si>
    <t>UPTD Puskesmas Maluk</t>
  </si>
  <si>
    <t>UPTD Puskesmas Poto Tano</t>
  </si>
  <si>
    <t>UPTD Puskesmas Sekongkang</t>
  </si>
  <si>
    <t>UPTD Puskesmas Seteluk</t>
  </si>
  <si>
    <t>UPTD Puskesmas Taliwang</t>
  </si>
  <si>
    <t>UPTD Puskesmas Tongo</t>
  </si>
  <si>
    <t xml:space="preserve">SPNF SKB BOTO </t>
  </si>
  <si>
    <t>TK Negeri</t>
  </si>
  <si>
    <t>SD Negeri</t>
  </si>
  <si>
    <t>SMP Negeri</t>
  </si>
  <si>
    <t>PNS DIPERBANTUKAN</t>
  </si>
  <si>
    <t>Total</t>
  </si>
  <si>
    <t>Sumber data: Badan Kepegawaian dan Pengembangan Sumber Daya Manusia Kabupaten Sumbawa Barat</t>
  </si>
  <si>
    <t>Konsep :</t>
  </si>
  <si>
    <t>Pendataan PNS berdasarkan Organisasi Perangkat Daerah</t>
  </si>
  <si>
    <t>Definisi :</t>
  </si>
  <si>
    <t>Pegawai Negeri Sipil yang selanjutnya disingkat PNS adalah warga negara Indonesia yang memenuhi syarat tertentu, diangkat sebagai Pegawai ASN secara tetap oleh pejabat pembina kepegawaian untuk menduduki jabatan pemerintahan</t>
  </si>
  <si>
    <t>Klasifikasi:</t>
  </si>
  <si>
    <t>Organisasi Perangkat Daerah</t>
  </si>
  <si>
    <t>Ukuran:</t>
  </si>
  <si>
    <t>Satuan:</t>
  </si>
  <si>
    <t>Orang</t>
  </si>
  <si>
    <t>Sumber Definisi:</t>
  </si>
  <si>
    <t>PERATURAN BKN NO 26 TAHUN 2019</t>
  </si>
  <si>
    <t>Per 31 Desember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</si>
</sst>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charset val="134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charset val="134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7" fillId="0" borderId="0">
      <alignment vertical="center"/>
    </xf>
    <xf numFmtId="9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3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/>
    </xf>
    <xf numFmtId="0" fontId="6" fillId="0" borderId="1" xfId="1" quotePrefix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10" fontId="5" fillId="0" borderId="1" xfId="3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0" fontId="7" fillId="0" borderId="1" xfId="2" applyBorder="1">
      <alignment vertical="center"/>
    </xf>
    <xf numFmtId="0" fontId="7" fillId="0" borderId="0" xfId="2" applyAlignment="1"/>
    <xf numFmtId="0" fontId="3" fillId="0" borderId="1" xfId="2" applyFont="1" applyBorder="1">
      <alignment vertical="center"/>
    </xf>
    <xf numFmtId="0" fontId="8" fillId="0" borderId="1" xfId="2" applyFont="1" applyBorder="1">
      <alignment vertical="center"/>
    </xf>
    <xf numFmtId="3" fontId="5" fillId="0" borderId="1" xfId="1" applyNumberFormat="1" applyFont="1" applyBorder="1" applyAlignment="1">
      <alignment horizontal="center" vertical="center"/>
    </xf>
    <xf numFmtId="0" fontId="8" fillId="0" borderId="0" xfId="1" applyFont="1"/>
    <xf numFmtId="0" fontId="7" fillId="0" borderId="0" xfId="2">
      <alignment vertical="center"/>
    </xf>
    <xf numFmtId="0" fontId="10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1" fillId="0" borderId="0" xfId="2" applyFo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9" fontId="5" fillId="0" borderId="1" xfId="3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left" wrapText="1"/>
    </xf>
  </cellXfs>
  <cellStyles count="4">
    <cellStyle name="Normal" xfId="0" builtinId="0"/>
    <cellStyle name="Normal 2" xfId="2" xr:uid="{A40841FC-CF9E-45C2-B908-5276A6B6910E}"/>
    <cellStyle name="Normal 2 2" xfId="1" xr:uid="{6B1C393E-C2E8-44A7-AFE6-AEF37B0A29FA}"/>
    <cellStyle name="Percent 2" xfId="3" xr:uid="{3E582DD4-13A8-47DC-8202-BA237568C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CD39-8F03-4C0A-ADB2-BAA2693BE2B1}">
  <sheetPr>
    <tabColor rgb="FFFFFF00"/>
  </sheetPr>
  <dimension ref="A1:F89"/>
  <sheetViews>
    <sheetView tabSelected="1" view="pageBreakPreview" zoomScale="117" zoomScaleNormal="117" zoomScaleSheetLayoutView="117" workbookViewId="0">
      <selection activeCell="A2" sqref="A2:F2"/>
    </sheetView>
  </sheetViews>
  <sheetFormatPr defaultColWidth="12" defaultRowHeight="12.75"/>
  <cols>
    <col min="1" max="1" width="5.5703125" style="2" customWidth="1"/>
    <col min="2" max="2" width="69.7109375" style="2" customWidth="1"/>
    <col min="3" max="5" width="14.42578125" style="2" customWidth="1"/>
    <col min="6" max="6" width="15.85546875" style="2" customWidth="1"/>
    <col min="7" max="16384" width="12" style="2"/>
  </cols>
  <sheetData>
    <row r="1" spans="1:6">
      <c r="A1" s="28" t="s">
        <v>0</v>
      </c>
      <c r="B1" s="28"/>
      <c r="C1" s="28"/>
      <c r="D1" s="28"/>
      <c r="E1" s="28"/>
      <c r="F1" s="28"/>
    </row>
    <row r="2" spans="1:6">
      <c r="A2" s="28" t="s">
        <v>1</v>
      </c>
      <c r="B2" s="28"/>
      <c r="C2" s="28"/>
      <c r="D2" s="28"/>
      <c r="E2" s="28"/>
      <c r="F2" s="28"/>
    </row>
    <row r="3" spans="1:6">
      <c r="A3" s="28" t="s">
        <v>96</v>
      </c>
      <c r="B3" s="28"/>
      <c r="C3" s="28"/>
      <c r="D3" s="28"/>
      <c r="E3" s="28"/>
      <c r="F3" s="28"/>
    </row>
    <row r="4" spans="1:6" s="3" customFormat="1"/>
    <row r="5" spans="1:6" s="3" customFormat="1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s="3" customFormat="1">
      <c r="A6" s="6" t="s">
        <v>8</v>
      </c>
      <c r="B6" s="6" t="s">
        <v>9</v>
      </c>
      <c r="C6" s="7" t="s">
        <v>10</v>
      </c>
      <c r="D6" s="7" t="s">
        <v>11</v>
      </c>
      <c r="E6" s="7" t="s">
        <v>12</v>
      </c>
      <c r="F6" s="8" t="s">
        <v>13</v>
      </c>
    </row>
    <row r="7" spans="1:6" s="13" customFormat="1">
      <c r="A7" s="9">
        <v>1</v>
      </c>
      <c r="B7" s="10" t="s">
        <v>14</v>
      </c>
      <c r="C7" s="11">
        <v>59</v>
      </c>
      <c r="D7" s="11">
        <v>15</v>
      </c>
      <c r="E7" s="11">
        <f>SUM(C7:D7)</f>
        <v>74</v>
      </c>
      <c r="F7" s="12">
        <f t="shared" ref="F7:F70" si="0">E7/E$76</f>
        <v>2.3417721518987342E-2</v>
      </c>
    </row>
    <row r="8" spans="1:6" s="13" customFormat="1">
      <c r="A8" s="9">
        <v>2</v>
      </c>
      <c r="B8" s="10" t="s">
        <v>15</v>
      </c>
      <c r="C8" s="11">
        <v>13</v>
      </c>
      <c r="D8" s="11">
        <v>12</v>
      </c>
      <c r="E8" s="11">
        <f t="shared" ref="E8:E71" si="1">SUM(C8:D8)</f>
        <v>25</v>
      </c>
      <c r="F8" s="12">
        <f t="shared" si="0"/>
        <v>7.9113924050632917E-3</v>
      </c>
    </row>
    <row r="9" spans="1:6" s="13" customFormat="1" ht="15">
      <c r="A9" s="9">
        <v>3</v>
      </c>
      <c r="B9" s="14" t="s">
        <v>16</v>
      </c>
      <c r="C9" s="11">
        <v>23</v>
      </c>
      <c r="D9" s="11">
        <v>15</v>
      </c>
      <c r="E9" s="11">
        <f t="shared" si="1"/>
        <v>38</v>
      </c>
      <c r="F9" s="12">
        <f t="shared" si="0"/>
        <v>1.2025316455696202E-2</v>
      </c>
    </row>
    <row r="10" spans="1:6" s="13" customFormat="1" ht="15">
      <c r="A10" s="9">
        <v>4</v>
      </c>
      <c r="B10" s="14" t="s">
        <v>17</v>
      </c>
      <c r="C10" s="11">
        <v>16</v>
      </c>
      <c r="D10" s="11">
        <v>6</v>
      </c>
      <c r="E10" s="11">
        <f t="shared" si="1"/>
        <v>22</v>
      </c>
      <c r="F10" s="12">
        <f t="shared" si="0"/>
        <v>6.962025316455696E-3</v>
      </c>
    </row>
    <row r="11" spans="1:6" s="13" customFormat="1" ht="15">
      <c r="A11" s="9">
        <v>5</v>
      </c>
      <c r="B11" s="14" t="s">
        <v>18</v>
      </c>
      <c r="C11" s="11">
        <v>17</v>
      </c>
      <c r="D11" s="11">
        <v>6</v>
      </c>
      <c r="E11" s="11">
        <f t="shared" si="1"/>
        <v>23</v>
      </c>
      <c r="F11" s="12">
        <f t="shared" si="0"/>
        <v>7.2784810126582276E-3</v>
      </c>
    </row>
    <row r="12" spans="1:6" s="13" customFormat="1" ht="15">
      <c r="A12" s="9">
        <v>6</v>
      </c>
      <c r="B12" s="14" t="s">
        <v>19</v>
      </c>
      <c r="C12" s="11">
        <v>26</v>
      </c>
      <c r="D12" s="11">
        <v>14</v>
      </c>
      <c r="E12" s="11">
        <f t="shared" si="1"/>
        <v>40</v>
      </c>
      <c r="F12" s="12">
        <f t="shared" si="0"/>
        <v>1.2658227848101266E-2</v>
      </c>
    </row>
    <row r="13" spans="1:6" s="13" customFormat="1" ht="15">
      <c r="A13" s="9">
        <v>7</v>
      </c>
      <c r="B13" s="14" t="s">
        <v>20</v>
      </c>
      <c r="C13" s="11">
        <v>22</v>
      </c>
      <c r="D13" s="11">
        <v>17</v>
      </c>
      <c r="E13" s="11">
        <f t="shared" si="1"/>
        <v>39</v>
      </c>
      <c r="F13" s="12">
        <f t="shared" si="0"/>
        <v>1.2341772151898734E-2</v>
      </c>
    </row>
    <row r="14" spans="1:6" s="13" customFormat="1" ht="15">
      <c r="A14" s="9">
        <v>8</v>
      </c>
      <c r="B14" s="14" t="s">
        <v>21</v>
      </c>
      <c r="C14" s="11">
        <v>14</v>
      </c>
      <c r="D14" s="11">
        <v>10</v>
      </c>
      <c r="E14" s="11">
        <f t="shared" si="1"/>
        <v>24</v>
      </c>
      <c r="F14" s="12">
        <f t="shared" si="0"/>
        <v>7.5949367088607592E-3</v>
      </c>
    </row>
    <row r="15" spans="1:6" s="13" customFormat="1" ht="15">
      <c r="A15" s="9">
        <v>9</v>
      </c>
      <c r="B15" s="15" t="s">
        <v>22</v>
      </c>
      <c r="C15" s="11">
        <v>8</v>
      </c>
      <c r="D15" s="11">
        <v>7</v>
      </c>
      <c r="E15" s="11">
        <f t="shared" si="1"/>
        <v>15</v>
      </c>
      <c r="F15" s="12">
        <f t="shared" si="0"/>
        <v>4.7468354430379748E-3</v>
      </c>
    </row>
    <row r="16" spans="1:6" s="13" customFormat="1" ht="15">
      <c r="A16" s="9">
        <v>10</v>
      </c>
      <c r="B16" s="14" t="s">
        <v>23</v>
      </c>
      <c r="C16" s="11">
        <v>6</v>
      </c>
      <c r="D16" s="11">
        <v>13</v>
      </c>
      <c r="E16" s="11">
        <f t="shared" si="1"/>
        <v>19</v>
      </c>
      <c r="F16" s="12">
        <f t="shared" si="0"/>
        <v>6.0126582278481012E-3</v>
      </c>
    </row>
    <row r="17" spans="1:6" s="13" customFormat="1" ht="15">
      <c r="A17" s="9">
        <v>11</v>
      </c>
      <c r="B17" s="14" t="s">
        <v>24</v>
      </c>
      <c r="C17" s="11">
        <v>18</v>
      </c>
      <c r="D17" s="11">
        <v>14</v>
      </c>
      <c r="E17" s="11">
        <f t="shared" si="1"/>
        <v>32</v>
      </c>
      <c r="F17" s="12">
        <f t="shared" si="0"/>
        <v>1.0126582278481013E-2</v>
      </c>
    </row>
    <row r="18" spans="1:6" s="13" customFormat="1" ht="15">
      <c r="A18" s="9">
        <v>12</v>
      </c>
      <c r="B18" s="14" t="s">
        <v>25</v>
      </c>
      <c r="C18" s="11">
        <v>22</v>
      </c>
      <c r="D18" s="11">
        <v>22</v>
      </c>
      <c r="E18" s="11">
        <f t="shared" si="1"/>
        <v>44</v>
      </c>
      <c r="F18" s="12">
        <f t="shared" si="0"/>
        <v>1.3924050632911392E-2</v>
      </c>
    </row>
    <row r="19" spans="1:6" s="13" customFormat="1" ht="15">
      <c r="A19" s="9">
        <v>13</v>
      </c>
      <c r="B19" s="14" t="s">
        <v>26</v>
      </c>
      <c r="C19" s="11">
        <v>6</v>
      </c>
      <c r="D19" s="11">
        <v>10</v>
      </c>
      <c r="E19" s="11">
        <f t="shared" si="1"/>
        <v>16</v>
      </c>
      <c r="F19" s="12">
        <f t="shared" si="0"/>
        <v>5.0632911392405064E-3</v>
      </c>
    </row>
    <row r="20" spans="1:6" s="13" customFormat="1" ht="15">
      <c r="A20" s="9">
        <v>14</v>
      </c>
      <c r="B20" s="14" t="s">
        <v>27</v>
      </c>
      <c r="C20" s="11">
        <v>12</v>
      </c>
      <c r="D20" s="11">
        <v>9</v>
      </c>
      <c r="E20" s="11">
        <f t="shared" si="1"/>
        <v>21</v>
      </c>
      <c r="F20" s="12">
        <f t="shared" si="0"/>
        <v>6.6455696202531644E-3</v>
      </c>
    </row>
    <row r="21" spans="1:6" s="13" customFormat="1" ht="15">
      <c r="A21" s="9">
        <v>15</v>
      </c>
      <c r="B21" s="14" t="s">
        <v>28</v>
      </c>
      <c r="C21" s="11">
        <v>18</v>
      </c>
      <c r="D21" s="11">
        <v>8</v>
      </c>
      <c r="E21" s="11">
        <f t="shared" si="1"/>
        <v>26</v>
      </c>
      <c r="F21" s="12">
        <f t="shared" si="0"/>
        <v>8.2278481012658233E-3</v>
      </c>
    </row>
    <row r="22" spans="1:6" s="13" customFormat="1" ht="15">
      <c r="A22" s="9">
        <v>16</v>
      </c>
      <c r="B22" s="14" t="s">
        <v>29</v>
      </c>
      <c r="C22" s="11">
        <v>21</v>
      </c>
      <c r="D22" s="11">
        <v>7</v>
      </c>
      <c r="E22" s="11">
        <f t="shared" si="1"/>
        <v>28</v>
      </c>
      <c r="F22" s="12">
        <f t="shared" si="0"/>
        <v>8.8607594936708865E-3</v>
      </c>
    </row>
    <row r="23" spans="1:6" s="13" customFormat="1" ht="15">
      <c r="A23" s="9">
        <v>17</v>
      </c>
      <c r="B23" s="14" t="s">
        <v>30</v>
      </c>
      <c r="C23" s="11">
        <v>20</v>
      </c>
      <c r="D23" s="11">
        <v>9</v>
      </c>
      <c r="E23" s="11">
        <f t="shared" si="1"/>
        <v>29</v>
      </c>
      <c r="F23" s="12">
        <f t="shared" si="0"/>
        <v>9.1772151898734181E-3</v>
      </c>
    </row>
    <row r="24" spans="1:6" s="3" customFormat="1" ht="15">
      <c r="A24" s="9">
        <v>18</v>
      </c>
      <c r="B24" s="14" t="s">
        <v>31</v>
      </c>
      <c r="C24" s="11">
        <v>39</v>
      </c>
      <c r="D24" s="11">
        <v>16</v>
      </c>
      <c r="E24" s="11">
        <f t="shared" si="1"/>
        <v>55</v>
      </c>
      <c r="F24" s="12">
        <f t="shared" si="0"/>
        <v>1.740506329113924E-2</v>
      </c>
    </row>
    <row r="25" spans="1:6" s="3" customFormat="1" ht="15">
      <c r="A25" s="9">
        <v>19</v>
      </c>
      <c r="B25" s="14" t="s">
        <v>32</v>
      </c>
      <c r="C25" s="11">
        <v>15</v>
      </c>
      <c r="D25" s="11">
        <v>0</v>
      </c>
      <c r="E25" s="11">
        <f t="shared" si="1"/>
        <v>15</v>
      </c>
      <c r="F25" s="12">
        <f t="shared" si="0"/>
        <v>4.7468354430379748E-3</v>
      </c>
    </row>
    <row r="26" spans="1:6" s="3" customFormat="1" ht="15">
      <c r="A26" s="9">
        <v>20</v>
      </c>
      <c r="B26" s="14" t="s">
        <v>33</v>
      </c>
      <c r="C26" s="11">
        <v>16</v>
      </c>
      <c r="D26" s="11">
        <v>6</v>
      </c>
      <c r="E26" s="11">
        <f t="shared" si="1"/>
        <v>22</v>
      </c>
      <c r="F26" s="12">
        <f t="shared" si="0"/>
        <v>6.962025316455696E-3</v>
      </c>
    </row>
    <row r="27" spans="1:6" s="3" customFormat="1" ht="15">
      <c r="A27" s="9">
        <v>21</v>
      </c>
      <c r="B27" s="14" t="s">
        <v>34</v>
      </c>
      <c r="C27" s="11">
        <v>11</v>
      </c>
      <c r="D27" s="11">
        <v>11</v>
      </c>
      <c r="E27" s="11">
        <f t="shared" si="1"/>
        <v>22</v>
      </c>
      <c r="F27" s="12">
        <f t="shared" si="0"/>
        <v>6.962025316455696E-3</v>
      </c>
    </row>
    <row r="28" spans="1:6" s="3" customFormat="1" ht="15">
      <c r="A28" s="9">
        <v>22</v>
      </c>
      <c r="B28" s="14" t="s">
        <v>35</v>
      </c>
      <c r="C28" s="11">
        <v>46</v>
      </c>
      <c r="D28" s="11">
        <v>42</v>
      </c>
      <c r="E28" s="11">
        <f t="shared" si="1"/>
        <v>88</v>
      </c>
      <c r="F28" s="12">
        <f t="shared" si="0"/>
        <v>2.7848101265822784E-2</v>
      </c>
    </row>
    <row r="29" spans="1:6" s="3" customFormat="1" ht="15">
      <c r="A29" s="9">
        <v>23</v>
      </c>
      <c r="B29" s="14" t="s">
        <v>36</v>
      </c>
      <c r="C29" s="11">
        <v>6</v>
      </c>
      <c r="D29" s="11">
        <v>24</v>
      </c>
      <c r="E29" s="11">
        <f t="shared" si="1"/>
        <v>30</v>
      </c>
      <c r="F29" s="12">
        <f t="shared" si="0"/>
        <v>9.4936708860759497E-3</v>
      </c>
    </row>
    <row r="30" spans="1:6" s="3" customFormat="1" ht="15">
      <c r="A30" s="9">
        <v>24</v>
      </c>
      <c r="B30" s="14" t="s">
        <v>37</v>
      </c>
      <c r="C30" s="11">
        <v>25</v>
      </c>
      <c r="D30" s="11">
        <v>4</v>
      </c>
      <c r="E30" s="11">
        <f t="shared" si="1"/>
        <v>29</v>
      </c>
      <c r="F30" s="12">
        <f t="shared" si="0"/>
        <v>9.1772151898734181E-3</v>
      </c>
    </row>
    <row r="31" spans="1:6" s="3" customFormat="1" ht="15">
      <c r="A31" s="9">
        <v>25</v>
      </c>
      <c r="B31" s="14" t="s">
        <v>38</v>
      </c>
      <c r="C31" s="11">
        <v>70</v>
      </c>
      <c r="D31" s="11">
        <v>38</v>
      </c>
      <c r="E31" s="11">
        <f t="shared" si="1"/>
        <v>108</v>
      </c>
      <c r="F31" s="12">
        <f t="shared" si="0"/>
        <v>3.4177215189873419E-2</v>
      </c>
    </row>
    <row r="32" spans="1:6" s="3" customFormat="1" ht="15">
      <c r="A32" s="9">
        <v>26</v>
      </c>
      <c r="B32" s="14" t="s">
        <v>39</v>
      </c>
      <c r="C32" s="11">
        <v>5</v>
      </c>
      <c r="D32" s="11">
        <v>2</v>
      </c>
      <c r="E32" s="11">
        <f t="shared" si="1"/>
        <v>7</v>
      </c>
      <c r="F32" s="12">
        <f t="shared" si="0"/>
        <v>2.2151898734177216E-3</v>
      </c>
    </row>
    <row r="33" spans="1:6" s="3" customFormat="1" ht="15">
      <c r="A33" s="9">
        <v>27</v>
      </c>
      <c r="B33" s="15" t="s">
        <v>40</v>
      </c>
      <c r="C33" s="11">
        <v>12</v>
      </c>
      <c r="D33" s="11">
        <v>2</v>
      </c>
      <c r="E33" s="11">
        <f t="shared" si="1"/>
        <v>14</v>
      </c>
      <c r="F33" s="12">
        <f t="shared" si="0"/>
        <v>4.4303797468354432E-3</v>
      </c>
    </row>
    <row r="34" spans="1:6" s="3" customFormat="1" ht="15">
      <c r="A34" s="9">
        <v>28</v>
      </c>
      <c r="B34" s="14" t="s">
        <v>41</v>
      </c>
      <c r="C34" s="11">
        <v>10</v>
      </c>
      <c r="D34" s="11">
        <v>20</v>
      </c>
      <c r="E34" s="11">
        <f t="shared" si="1"/>
        <v>30</v>
      </c>
      <c r="F34" s="12">
        <f t="shared" si="0"/>
        <v>9.4936708860759497E-3</v>
      </c>
    </row>
    <row r="35" spans="1:6" s="3" customFormat="1" ht="15">
      <c r="A35" s="9">
        <v>29</v>
      </c>
      <c r="B35" s="14" t="s">
        <v>42</v>
      </c>
      <c r="C35" s="11">
        <v>18</v>
      </c>
      <c r="D35" s="11">
        <v>4</v>
      </c>
      <c r="E35" s="11">
        <f t="shared" si="1"/>
        <v>22</v>
      </c>
      <c r="F35" s="12">
        <f t="shared" si="0"/>
        <v>6.962025316455696E-3</v>
      </c>
    </row>
    <row r="36" spans="1:6" s="3" customFormat="1" ht="15">
      <c r="A36" s="9">
        <v>30</v>
      </c>
      <c r="B36" s="14" t="s">
        <v>43</v>
      </c>
      <c r="C36" s="11">
        <v>45</v>
      </c>
      <c r="D36" s="11">
        <v>27</v>
      </c>
      <c r="E36" s="11">
        <f t="shared" si="1"/>
        <v>72</v>
      </c>
      <c r="F36" s="12">
        <f t="shared" si="0"/>
        <v>2.2784810126582278E-2</v>
      </c>
    </row>
    <row r="37" spans="1:6" s="3" customFormat="1" ht="15">
      <c r="A37" s="9">
        <v>31</v>
      </c>
      <c r="B37" s="14" t="s">
        <v>44</v>
      </c>
      <c r="C37" s="11">
        <v>9</v>
      </c>
      <c r="D37" s="11">
        <v>6</v>
      </c>
      <c r="E37" s="11">
        <f t="shared" si="1"/>
        <v>15</v>
      </c>
      <c r="F37" s="12">
        <f t="shared" si="0"/>
        <v>4.7468354430379748E-3</v>
      </c>
    </row>
    <row r="38" spans="1:6" s="3" customFormat="1" ht="15">
      <c r="A38" s="9">
        <v>32</v>
      </c>
      <c r="B38" s="14" t="s">
        <v>45</v>
      </c>
      <c r="C38" s="11">
        <v>14</v>
      </c>
      <c r="D38" s="11">
        <v>1</v>
      </c>
      <c r="E38" s="11">
        <f t="shared" si="1"/>
        <v>15</v>
      </c>
      <c r="F38" s="12">
        <f t="shared" si="0"/>
        <v>4.7468354430379748E-3</v>
      </c>
    </row>
    <row r="39" spans="1:6" s="3" customFormat="1" ht="15">
      <c r="A39" s="9">
        <v>33</v>
      </c>
      <c r="B39" s="14" t="s">
        <v>46</v>
      </c>
      <c r="C39" s="11">
        <v>6</v>
      </c>
      <c r="D39" s="11">
        <v>14</v>
      </c>
      <c r="E39" s="11">
        <f t="shared" si="1"/>
        <v>20</v>
      </c>
      <c r="F39" s="12">
        <f t="shared" si="0"/>
        <v>6.3291139240506328E-3</v>
      </c>
    </row>
    <row r="40" spans="1:6" s="3" customFormat="1" ht="15">
      <c r="A40" s="9">
        <v>34</v>
      </c>
      <c r="B40" s="14" t="s">
        <v>47</v>
      </c>
      <c r="C40" s="11">
        <v>7</v>
      </c>
      <c r="D40" s="11">
        <v>3</v>
      </c>
      <c r="E40" s="11">
        <f t="shared" si="1"/>
        <v>10</v>
      </c>
      <c r="F40" s="12">
        <f t="shared" si="0"/>
        <v>3.1645569620253164E-3</v>
      </c>
    </row>
    <row r="41" spans="1:6" s="3" customFormat="1" ht="15">
      <c r="A41" s="9">
        <v>35</v>
      </c>
      <c r="B41" s="14" t="s">
        <v>48</v>
      </c>
      <c r="C41" s="11">
        <v>17</v>
      </c>
      <c r="D41" s="11">
        <v>3</v>
      </c>
      <c r="E41" s="11">
        <f t="shared" si="1"/>
        <v>20</v>
      </c>
      <c r="F41" s="12">
        <f t="shared" si="0"/>
        <v>6.3291139240506328E-3</v>
      </c>
    </row>
    <row r="42" spans="1:6" s="3" customFormat="1" ht="15">
      <c r="A42" s="9">
        <v>36</v>
      </c>
      <c r="B42" s="14" t="s">
        <v>49</v>
      </c>
      <c r="C42" s="11">
        <v>9</v>
      </c>
      <c r="D42" s="11">
        <v>8</v>
      </c>
      <c r="E42" s="11">
        <f t="shared" si="1"/>
        <v>17</v>
      </c>
      <c r="F42" s="12">
        <f t="shared" si="0"/>
        <v>5.379746835443038E-3</v>
      </c>
    </row>
    <row r="43" spans="1:6" s="3" customFormat="1" ht="15">
      <c r="A43" s="9">
        <v>37</v>
      </c>
      <c r="B43" s="14" t="s">
        <v>50</v>
      </c>
      <c r="C43" s="11">
        <v>7</v>
      </c>
      <c r="D43" s="11">
        <v>5</v>
      </c>
      <c r="E43" s="11">
        <f t="shared" si="1"/>
        <v>12</v>
      </c>
      <c r="F43" s="12">
        <f t="shared" si="0"/>
        <v>3.7974683544303796E-3</v>
      </c>
    </row>
    <row r="44" spans="1:6" s="3" customFormat="1" ht="15">
      <c r="A44" s="9">
        <v>38</v>
      </c>
      <c r="B44" s="14" t="s">
        <v>51</v>
      </c>
      <c r="C44" s="11">
        <v>16</v>
      </c>
      <c r="D44" s="11">
        <v>8</v>
      </c>
      <c r="E44" s="11">
        <f t="shared" si="1"/>
        <v>24</v>
      </c>
      <c r="F44" s="12">
        <f t="shared" si="0"/>
        <v>7.5949367088607592E-3</v>
      </c>
    </row>
    <row r="45" spans="1:6" s="3" customFormat="1" ht="15">
      <c r="A45" s="9">
        <v>39</v>
      </c>
      <c r="B45" s="14" t="s">
        <v>52</v>
      </c>
      <c r="C45" s="11">
        <v>2</v>
      </c>
      <c r="D45" s="11">
        <v>3</v>
      </c>
      <c r="E45" s="11">
        <f t="shared" si="1"/>
        <v>5</v>
      </c>
      <c r="F45" s="12">
        <f t="shared" si="0"/>
        <v>1.5822784810126582E-3</v>
      </c>
    </row>
    <row r="46" spans="1:6" s="3" customFormat="1" ht="15">
      <c r="A46" s="9">
        <v>40</v>
      </c>
      <c r="B46" s="14" t="s">
        <v>53</v>
      </c>
      <c r="C46" s="11">
        <v>2</v>
      </c>
      <c r="D46" s="11">
        <v>3</v>
      </c>
      <c r="E46" s="11">
        <f t="shared" si="1"/>
        <v>5</v>
      </c>
      <c r="F46" s="12">
        <f t="shared" si="0"/>
        <v>1.5822784810126582E-3</v>
      </c>
    </row>
    <row r="47" spans="1:6" s="3" customFormat="1" ht="15">
      <c r="A47" s="9">
        <v>41</v>
      </c>
      <c r="B47" s="14" t="s">
        <v>54</v>
      </c>
      <c r="C47" s="11">
        <v>2</v>
      </c>
      <c r="D47" s="11">
        <v>2</v>
      </c>
      <c r="E47" s="11">
        <f t="shared" si="1"/>
        <v>4</v>
      </c>
      <c r="F47" s="12">
        <f t="shared" si="0"/>
        <v>1.2658227848101266E-3</v>
      </c>
    </row>
    <row r="48" spans="1:6" s="3" customFormat="1" ht="15">
      <c r="A48" s="9">
        <v>42</v>
      </c>
      <c r="B48" s="14" t="s">
        <v>55</v>
      </c>
      <c r="C48" s="11">
        <v>5</v>
      </c>
      <c r="D48" s="11">
        <v>0</v>
      </c>
      <c r="E48" s="11">
        <f t="shared" si="1"/>
        <v>5</v>
      </c>
      <c r="F48" s="12">
        <f t="shared" si="0"/>
        <v>1.5822784810126582E-3</v>
      </c>
    </row>
    <row r="49" spans="1:6" s="3" customFormat="1" ht="15">
      <c r="A49" s="9">
        <v>43</v>
      </c>
      <c r="B49" s="14" t="s">
        <v>56</v>
      </c>
      <c r="C49" s="11">
        <v>5</v>
      </c>
      <c r="D49" s="11">
        <v>1</v>
      </c>
      <c r="E49" s="11">
        <f t="shared" si="1"/>
        <v>6</v>
      </c>
      <c r="F49" s="12">
        <f t="shared" si="0"/>
        <v>1.8987341772151898E-3</v>
      </c>
    </row>
    <row r="50" spans="1:6" s="3" customFormat="1" ht="15">
      <c r="A50" s="9">
        <v>44</v>
      </c>
      <c r="B50" s="14" t="s">
        <v>57</v>
      </c>
      <c r="C50" s="11">
        <v>1</v>
      </c>
      <c r="D50" s="11">
        <v>3</v>
      </c>
      <c r="E50" s="11">
        <f t="shared" si="1"/>
        <v>4</v>
      </c>
      <c r="F50" s="12">
        <f t="shared" si="0"/>
        <v>1.2658227848101266E-3</v>
      </c>
    </row>
    <row r="51" spans="1:6" s="3" customFormat="1" ht="15">
      <c r="A51" s="9">
        <v>45</v>
      </c>
      <c r="B51" s="14" t="s">
        <v>58</v>
      </c>
      <c r="C51" s="11">
        <v>2</v>
      </c>
      <c r="D51" s="11">
        <v>3</v>
      </c>
      <c r="E51" s="11">
        <f t="shared" si="1"/>
        <v>5</v>
      </c>
      <c r="F51" s="12">
        <f t="shared" si="0"/>
        <v>1.5822784810126582E-3</v>
      </c>
    </row>
    <row r="52" spans="1:6" s="3" customFormat="1" ht="15">
      <c r="A52" s="9">
        <v>46</v>
      </c>
      <c r="B52" s="14" t="s">
        <v>59</v>
      </c>
      <c r="C52" s="11">
        <v>0</v>
      </c>
      <c r="D52" s="11">
        <v>0</v>
      </c>
      <c r="E52" s="11">
        <f t="shared" si="1"/>
        <v>0</v>
      </c>
      <c r="F52" s="12">
        <f t="shared" si="0"/>
        <v>0</v>
      </c>
    </row>
    <row r="53" spans="1:6" s="3" customFormat="1" ht="15">
      <c r="A53" s="9">
        <v>47</v>
      </c>
      <c r="B53" s="14" t="s">
        <v>60</v>
      </c>
      <c r="C53" s="11">
        <v>0</v>
      </c>
      <c r="D53" s="11">
        <v>0</v>
      </c>
      <c r="E53" s="11">
        <f t="shared" si="1"/>
        <v>0</v>
      </c>
      <c r="F53" s="12">
        <f t="shared" si="0"/>
        <v>0</v>
      </c>
    </row>
    <row r="54" spans="1:6" s="3" customFormat="1" ht="15">
      <c r="A54" s="9">
        <v>48</v>
      </c>
      <c r="B54" s="14" t="s">
        <v>61</v>
      </c>
      <c r="C54" s="11">
        <v>0</v>
      </c>
      <c r="D54" s="11">
        <v>0</v>
      </c>
      <c r="E54" s="11">
        <f t="shared" si="1"/>
        <v>0</v>
      </c>
      <c r="F54" s="12">
        <f t="shared" si="0"/>
        <v>0</v>
      </c>
    </row>
    <row r="55" spans="1:6" s="3" customFormat="1" ht="15">
      <c r="A55" s="9">
        <v>49</v>
      </c>
      <c r="B55" s="14" t="s">
        <v>62</v>
      </c>
      <c r="C55" s="11">
        <v>0</v>
      </c>
      <c r="D55" s="11">
        <v>0</v>
      </c>
      <c r="E55" s="11">
        <f t="shared" si="1"/>
        <v>0</v>
      </c>
      <c r="F55" s="12">
        <f t="shared" si="0"/>
        <v>0</v>
      </c>
    </row>
    <row r="56" spans="1:6" s="3" customFormat="1" ht="15">
      <c r="A56" s="9">
        <v>50</v>
      </c>
      <c r="B56" s="14" t="s">
        <v>63</v>
      </c>
      <c r="C56" s="11">
        <v>0</v>
      </c>
      <c r="D56" s="11">
        <v>0</v>
      </c>
      <c r="E56" s="11">
        <f t="shared" si="1"/>
        <v>0</v>
      </c>
      <c r="F56" s="12">
        <f t="shared" si="0"/>
        <v>0</v>
      </c>
    </row>
    <row r="57" spans="1:6" s="3" customFormat="1" ht="15">
      <c r="A57" s="9">
        <v>51</v>
      </c>
      <c r="B57" s="14" t="s">
        <v>64</v>
      </c>
      <c r="C57" s="11">
        <v>0</v>
      </c>
      <c r="D57" s="11">
        <v>0</v>
      </c>
      <c r="E57" s="11">
        <f t="shared" si="1"/>
        <v>0</v>
      </c>
      <c r="F57" s="12">
        <f t="shared" si="0"/>
        <v>0</v>
      </c>
    </row>
    <row r="58" spans="1:6" s="3" customFormat="1" ht="15">
      <c r="A58" s="9">
        <v>52</v>
      </c>
      <c r="B58" s="14" t="s">
        <v>65</v>
      </c>
      <c r="C58" s="11">
        <v>0</v>
      </c>
      <c r="D58" s="11">
        <v>0</v>
      </c>
      <c r="E58" s="11">
        <f t="shared" si="1"/>
        <v>0</v>
      </c>
      <c r="F58" s="12">
        <f t="shared" si="0"/>
        <v>0</v>
      </c>
    </row>
    <row r="59" spans="1:6" s="3" customFormat="1" ht="15">
      <c r="A59" s="9">
        <v>53</v>
      </c>
      <c r="B59" s="14" t="s">
        <v>66</v>
      </c>
      <c r="C59" s="11">
        <v>0</v>
      </c>
      <c r="D59" s="11">
        <v>0</v>
      </c>
      <c r="E59" s="11">
        <f t="shared" si="1"/>
        <v>0</v>
      </c>
      <c r="F59" s="12">
        <f t="shared" si="0"/>
        <v>0</v>
      </c>
    </row>
    <row r="60" spans="1:6" s="3" customFormat="1" ht="15">
      <c r="A60" s="9">
        <v>54</v>
      </c>
      <c r="B60" s="14" t="s">
        <v>67</v>
      </c>
      <c r="C60" s="11">
        <v>65</v>
      </c>
      <c r="D60" s="11">
        <v>120</v>
      </c>
      <c r="E60" s="11">
        <f t="shared" si="1"/>
        <v>185</v>
      </c>
      <c r="F60" s="12">
        <f t="shared" si="0"/>
        <v>5.8544303797468354E-2</v>
      </c>
    </row>
    <row r="61" spans="1:6" s="3" customFormat="1" ht="15">
      <c r="A61" s="9">
        <v>55</v>
      </c>
      <c r="B61" s="14" t="s">
        <v>68</v>
      </c>
      <c r="C61" s="11">
        <v>51</v>
      </c>
      <c r="D61" s="11">
        <v>4</v>
      </c>
      <c r="E61" s="11">
        <f t="shared" si="1"/>
        <v>55</v>
      </c>
      <c r="F61" s="12">
        <f t="shared" si="0"/>
        <v>1.740506329113924E-2</v>
      </c>
    </row>
    <row r="62" spans="1:6" s="3" customFormat="1" ht="15">
      <c r="A62" s="9">
        <v>56</v>
      </c>
      <c r="B62" s="14" t="s">
        <v>69</v>
      </c>
      <c r="C62" s="11">
        <v>7</v>
      </c>
      <c r="D62" s="11">
        <v>34</v>
      </c>
      <c r="E62" s="11">
        <f t="shared" si="1"/>
        <v>41</v>
      </c>
      <c r="F62" s="12">
        <f t="shared" si="0"/>
        <v>1.2974683544303797E-2</v>
      </c>
    </row>
    <row r="63" spans="1:6" s="3" customFormat="1" ht="15">
      <c r="A63" s="9">
        <v>57</v>
      </c>
      <c r="B63" s="14" t="s">
        <v>70</v>
      </c>
      <c r="C63" s="11">
        <v>8</v>
      </c>
      <c r="D63" s="11">
        <v>44</v>
      </c>
      <c r="E63" s="11">
        <f t="shared" si="1"/>
        <v>52</v>
      </c>
      <c r="F63" s="12">
        <f t="shared" si="0"/>
        <v>1.6455696202531647E-2</v>
      </c>
    </row>
    <row r="64" spans="1:6" s="3" customFormat="1" ht="15">
      <c r="A64" s="9">
        <v>58</v>
      </c>
      <c r="B64" s="14" t="s">
        <v>71</v>
      </c>
      <c r="C64" s="11">
        <v>4</v>
      </c>
      <c r="D64" s="11">
        <v>41</v>
      </c>
      <c r="E64" s="11">
        <f t="shared" si="1"/>
        <v>45</v>
      </c>
      <c r="F64" s="12">
        <f t="shared" si="0"/>
        <v>1.4240506329113924E-2</v>
      </c>
    </row>
    <row r="65" spans="1:6" s="3" customFormat="1" ht="15">
      <c r="A65" s="9">
        <v>59</v>
      </c>
      <c r="B65" s="14" t="s">
        <v>72</v>
      </c>
      <c r="C65" s="11">
        <v>9</v>
      </c>
      <c r="D65" s="11">
        <v>26</v>
      </c>
      <c r="E65" s="11">
        <f t="shared" si="1"/>
        <v>35</v>
      </c>
      <c r="F65" s="12">
        <f t="shared" si="0"/>
        <v>1.1075949367088608E-2</v>
      </c>
    </row>
    <row r="66" spans="1:6" s="3" customFormat="1" ht="15">
      <c r="A66" s="9">
        <v>60</v>
      </c>
      <c r="B66" s="14" t="s">
        <v>73</v>
      </c>
      <c r="C66" s="11">
        <v>12</v>
      </c>
      <c r="D66" s="11">
        <v>31</v>
      </c>
      <c r="E66" s="11">
        <f t="shared" si="1"/>
        <v>43</v>
      </c>
      <c r="F66" s="12">
        <f t="shared" si="0"/>
        <v>1.360759493670886E-2</v>
      </c>
    </row>
    <row r="67" spans="1:6" s="3" customFormat="1" ht="15">
      <c r="A67" s="9">
        <v>61</v>
      </c>
      <c r="B67" s="14" t="s">
        <v>74</v>
      </c>
      <c r="C67" s="11">
        <v>5</v>
      </c>
      <c r="D67" s="11">
        <v>25</v>
      </c>
      <c r="E67" s="11">
        <f t="shared" si="1"/>
        <v>30</v>
      </c>
      <c r="F67" s="12">
        <f t="shared" si="0"/>
        <v>9.4936708860759497E-3</v>
      </c>
    </row>
    <row r="68" spans="1:6" s="3" customFormat="1" ht="15">
      <c r="A68" s="9">
        <v>62</v>
      </c>
      <c r="B68" s="14" t="s">
        <v>75</v>
      </c>
      <c r="C68" s="11">
        <v>8</v>
      </c>
      <c r="D68" s="11">
        <v>56</v>
      </c>
      <c r="E68" s="11">
        <f t="shared" si="1"/>
        <v>64</v>
      </c>
      <c r="F68" s="12">
        <f t="shared" si="0"/>
        <v>2.0253164556962026E-2</v>
      </c>
    </row>
    <row r="69" spans="1:6" s="3" customFormat="1" ht="15">
      <c r="A69" s="9">
        <v>63</v>
      </c>
      <c r="B69" s="14" t="s">
        <v>76</v>
      </c>
      <c r="C69" s="11">
        <v>11</v>
      </c>
      <c r="D69" s="11">
        <v>77</v>
      </c>
      <c r="E69" s="11">
        <f t="shared" si="1"/>
        <v>88</v>
      </c>
      <c r="F69" s="12">
        <f t="shared" si="0"/>
        <v>2.7848101265822784E-2</v>
      </c>
    </row>
    <row r="70" spans="1:6" s="3" customFormat="1" ht="15">
      <c r="A70" s="9">
        <v>64</v>
      </c>
      <c r="B70" s="14" t="s">
        <v>77</v>
      </c>
      <c r="C70" s="11">
        <v>13</v>
      </c>
      <c r="D70" s="11">
        <v>13</v>
      </c>
      <c r="E70" s="11">
        <f t="shared" si="1"/>
        <v>26</v>
      </c>
      <c r="F70" s="12">
        <f t="shared" si="0"/>
        <v>8.2278481012658233E-3</v>
      </c>
    </row>
    <row r="71" spans="1:6" s="3" customFormat="1" ht="15">
      <c r="A71" s="9">
        <v>65</v>
      </c>
      <c r="B71" s="15" t="s">
        <v>78</v>
      </c>
      <c r="C71" s="11">
        <v>0</v>
      </c>
      <c r="D71" s="11">
        <v>6</v>
      </c>
      <c r="E71" s="11">
        <f t="shared" si="1"/>
        <v>6</v>
      </c>
      <c r="F71" s="12">
        <f t="shared" ref="F71:F76" si="2">E71/E$76</f>
        <v>1.8987341772151898E-3</v>
      </c>
    </row>
    <row r="72" spans="1:6" s="3" customFormat="1">
      <c r="A72" s="9">
        <v>66</v>
      </c>
      <c r="B72" s="16" t="s">
        <v>79</v>
      </c>
      <c r="C72" s="11">
        <v>7</v>
      </c>
      <c r="D72" s="11">
        <v>122</v>
      </c>
      <c r="E72" s="11">
        <f t="shared" ref="E72:E75" si="3">SUM(C72:D72)</f>
        <v>129</v>
      </c>
      <c r="F72" s="12">
        <f t="shared" si="2"/>
        <v>4.0822784810126585E-2</v>
      </c>
    </row>
    <row r="73" spans="1:6" s="3" customFormat="1">
      <c r="A73" s="9">
        <v>67</v>
      </c>
      <c r="B73" s="16" t="s">
        <v>80</v>
      </c>
      <c r="C73" s="11">
        <v>300</v>
      </c>
      <c r="D73" s="11">
        <v>500</v>
      </c>
      <c r="E73" s="11">
        <f t="shared" si="3"/>
        <v>800</v>
      </c>
      <c r="F73" s="12">
        <f t="shared" si="2"/>
        <v>0.25316455696202533</v>
      </c>
    </row>
    <row r="74" spans="1:6" s="3" customFormat="1">
      <c r="A74" s="9">
        <v>68</v>
      </c>
      <c r="B74" s="16" t="s">
        <v>81</v>
      </c>
      <c r="C74" s="11">
        <v>174</v>
      </c>
      <c r="D74" s="11">
        <v>191</v>
      </c>
      <c r="E74" s="11">
        <f t="shared" si="3"/>
        <v>365</v>
      </c>
      <c r="F74" s="12">
        <f t="shared" si="2"/>
        <v>0.11550632911392406</v>
      </c>
    </row>
    <row r="75" spans="1:6" s="3" customFormat="1">
      <c r="A75" s="9">
        <v>69</v>
      </c>
      <c r="B75" s="17" t="s">
        <v>82</v>
      </c>
      <c r="C75" s="11">
        <v>0</v>
      </c>
      <c r="D75" s="11">
        <v>0</v>
      </c>
      <c r="E75" s="11">
        <f t="shared" si="3"/>
        <v>0</v>
      </c>
      <c r="F75" s="12">
        <f t="shared" si="2"/>
        <v>0</v>
      </c>
    </row>
    <row r="76" spans="1:6" s="19" customFormat="1">
      <c r="A76" s="29" t="s">
        <v>83</v>
      </c>
      <c r="B76" s="30"/>
      <c r="C76" s="18">
        <f>SUM(C7:C74)</f>
        <v>1417</v>
      </c>
      <c r="D76" s="18">
        <f>SUM(D7:D75)</f>
        <v>1743</v>
      </c>
      <c r="E76" s="18">
        <f>SUM(E7:E74)</f>
        <v>3160</v>
      </c>
      <c r="F76" s="12">
        <f t="shared" si="2"/>
        <v>1</v>
      </c>
    </row>
    <row r="77" spans="1:6" s="3" customFormat="1" ht="15">
      <c r="A77" s="20" t="s">
        <v>84</v>
      </c>
      <c r="B77" s="21"/>
      <c r="C77" s="22"/>
      <c r="D77" s="22"/>
      <c r="E77" s="22"/>
    </row>
    <row r="78" spans="1:6" s="3" customFormat="1" ht="15">
      <c r="A78" s="20"/>
    </row>
    <row r="79" spans="1:6" s="3" customFormat="1" ht="15">
      <c r="A79" s="20" t="s">
        <v>85</v>
      </c>
      <c r="B79" s="3" t="s">
        <v>86</v>
      </c>
    </row>
    <row r="80" spans="1:6" s="3" customFormat="1" ht="31.5" customHeight="1">
      <c r="A80" s="20" t="s">
        <v>87</v>
      </c>
      <c r="B80" s="31" t="s">
        <v>88</v>
      </c>
      <c r="C80" s="31"/>
      <c r="D80" s="31"/>
      <c r="E80" s="31"/>
      <c r="F80" s="31"/>
    </row>
    <row r="81" spans="1:6" s="3" customFormat="1" ht="15">
      <c r="A81" s="23" t="s">
        <v>89</v>
      </c>
      <c r="B81" s="24" t="s">
        <v>90</v>
      </c>
      <c r="C81" s="1"/>
      <c r="D81" s="1"/>
      <c r="E81" s="1"/>
    </row>
    <row r="82" spans="1:6" s="3" customFormat="1" ht="15">
      <c r="A82" s="20" t="s">
        <v>91</v>
      </c>
      <c r="B82" s="25" t="s">
        <v>6</v>
      </c>
      <c r="C82" s="28"/>
      <c r="D82" s="28"/>
      <c r="E82" s="28"/>
    </row>
    <row r="83" spans="1:6" s="3" customFormat="1" ht="15">
      <c r="A83" s="20" t="s">
        <v>92</v>
      </c>
      <c r="B83" s="25" t="s">
        <v>93</v>
      </c>
      <c r="C83" s="28"/>
      <c r="D83" s="28"/>
      <c r="E83" s="28"/>
    </row>
    <row r="84" spans="1:6" s="3" customFormat="1" ht="15">
      <c r="A84" s="25" t="s">
        <v>94</v>
      </c>
      <c r="B84" s="25" t="s">
        <v>95</v>
      </c>
      <c r="C84" s="1"/>
      <c r="D84" s="1"/>
      <c r="E84" s="1"/>
    </row>
    <row r="85" spans="1:6" s="3" customFormat="1"/>
    <row r="86" spans="1:6" hidden="1">
      <c r="A86" s="9">
        <v>67</v>
      </c>
      <c r="B86" s="16" t="s">
        <v>80</v>
      </c>
      <c r="C86" s="26"/>
      <c r="D86" s="26"/>
      <c r="E86" s="11">
        <f t="shared" ref="E86:E88" si="4">SUM(C86:D86)</f>
        <v>0</v>
      </c>
      <c r="F86" s="27">
        <f t="shared" ref="F86:F89" si="5">E86/E$76</f>
        <v>0</v>
      </c>
    </row>
    <row r="87" spans="1:6" hidden="1">
      <c r="A87" s="9">
        <v>68</v>
      </c>
      <c r="B87" s="16" t="s">
        <v>81</v>
      </c>
      <c r="C87" s="26"/>
      <c r="D87" s="26"/>
      <c r="E87" s="11">
        <f t="shared" si="4"/>
        <v>0</v>
      </c>
      <c r="F87" s="27">
        <f t="shared" si="5"/>
        <v>0</v>
      </c>
    </row>
    <row r="88" spans="1:6" hidden="1">
      <c r="A88" s="9">
        <v>69</v>
      </c>
      <c r="B88" s="17" t="s">
        <v>82</v>
      </c>
      <c r="C88" s="26"/>
      <c r="D88" s="26"/>
      <c r="E88" s="11">
        <f t="shared" si="4"/>
        <v>0</v>
      </c>
      <c r="F88" s="27">
        <f t="shared" si="5"/>
        <v>0</v>
      </c>
    </row>
    <row r="89" spans="1:6" hidden="1">
      <c r="A89" s="29" t="s">
        <v>83</v>
      </c>
      <c r="B89" s="30"/>
      <c r="C89" s="18">
        <f>SUM(C86:C87)</f>
        <v>0</v>
      </c>
      <c r="D89" s="18">
        <f>SUM(D86:D88)</f>
        <v>0</v>
      </c>
      <c r="E89" s="18">
        <f>SUM(E86:E87)</f>
        <v>0</v>
      </c>
      <c r="F89" s="27">
        <f t="shared" si="5"/>
        <v>0</v>
      </c>
    </row>
  </sheetData>
  <mergeCells count="8">
    <mergeCell ref="C83:E83"/>
    <mergeCell ref="A89:B89"/>
    <mergeCell ref="A1:F1"/>
    <mergeCell ref="A2:F2"/>
    <mergeCell ref="A3:F3"/>
    <mergeCell ref="A76:B76"/>
    <mergeCell ref="B80:F80"/>
    <mergeCell ref="C82:E82"/>
  </mergeCells>
  <pageMargins left="0.69930555555555596" right="0.69930555555555596" top="0.75" bottom="0.75" header="0.3" footer="0.3"/>
  <pageSetup paperSize="14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</vt:lpstr>
      <vt:lpstr>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ASUS ID</cp:lastModifiedBy>
  <cp:lastPrinted>2024-06-04T03:11:53Z</cp:lastPrinted>
  <dcterms:created xsi:type="dcterms:W3CDTF">2024-06-04T03:10:55Z</dcterms:created>
  <dcterms:modified xsi:type="dcterms:W3CDTF">2026-07-27T08:27:50Z</dcterms:modified>
</cp:coreProperties>
</file>