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Kesehatan\Publish - Dikes 2024\"/>
    </mc:Choice>
  </mc:AlternateContent>
  <xr:revisionPtr revIDLastSave="0" documentId="13_ncr:1_{94B6663E-CFC4-442E-95EB-9B8C5140D02B}" xr6:coauthVersionLast="47" xr6:coauthVersionMax="47" xr10:uidLastSave="{00000000-0000-0000-0000-000000000000}"/>
  <bookViews>
    <workbookView xWindow="-108" yWindow="-108" windowWidth="23256" windowHeight="12456" xr2:uid="{CDBC1A9F-7AD8-404E-A04B-60DAE5628714}"/>
  </bookViews>
  <sheets>
    <sheet name="i" sheetId="1" r:id="rId1"/>
  </sheets>
  <definedNames>
    <definedName name="_xlnm.Print_Area" localSheetId="0">i!$A$1:$V$20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9" i="1" l="1"/>
  <c r="S19" i="1"/>
  <c r="Q19" i="1"/>
  <c r="O19" i="1"/>
  <c r="P19" i="1" s="1"/>
  <c r="M19" i="1"/>
  <c r="K19" i="1"/>
  <c r="J19" i="1"/>
  <c r="N19" i="1" s="1"/>
  <c r="H19" i="1"/>
  <c r="F19" i="1"/>
  <c r="I19" i="1" s="1"/>
  <c r="E19" i="1"/>
  <c r="V18" i="1"/>
  <c r="T18" i="1"/>
  <c r="R18" i="1"/>
  <c r="P18" i="1"/>
  <c r="N18" i="1"/>
  <c r="L18" i="1"/>
  <c r="I18" i="1"/>
  <c r="G18" i="1"/>
  <c r="V17" i="1"/>
  <c r="T17" i="1"/>
  <c r="R17" i="1"/>
  <c r="P17" i="1"/>
  <c r="N17" i="1"/>
  <c r="L17" i="1"/>
  <c r="I17" i="1"/>
  <c r="G17" i="1"/>
  <c r="V16" i="1"/>
  <c r="T16" i="1"/>
  <c r="R16" i="1"/>
  <c r="P16" i="1"/>
  <c r="N16" i="1"/>
  <c r="L16" i="1"/>
  <c r="I16" i="1"/>
  <c r="G16" i="1"/>
  <c r="V15" i="1"/>
  <c r="T15" i="1"/>
  <c r="R15" i="1"/>
  <c r="P15" i="1"/>
  <c r="N15" i="1"/>
  <c r="L15" i="1"/>
  <c r="I15" i="1"/>
  <c r="G15" i="1"/>
  <c r="V14" i="1"/>
  <c r="T14" i="1"/>
  <c r="R14" i="1"/>
  <c r="P14" i="1"/>
  <c r="N14" i="1"/>
  <c r="L14" i="1"/>
  <c r="I14" i="1"/>
  <c r="G14" i="1"/>
  <c r="V13" i="1"/>
  <c r="T13" i="1"/>
  <c r="R13" i="1"/>
  <c r="P13" i="1"/>
  <c r="N13" i="1"/>
  <c r="L13" i="1"/>
  <c r="I13" i="1"/>
  <c r="G13" i="1"/>
  <c r="V12" i="1"/>
  <c r="T12" i="1"/>
  <c r="R12" i="1"/>
  <c r="P12" i="1"/>
  <c r="N12" i="1"/>
  <c r="L12" i="1"/>
  <c r="I12" i="1"/>
  <c r="G12" i="1"/>
  <c r="V11" i="1"/>
  <c r="T11" i="1"/>
  <c r="R11" i="1"/>
  <c r="P11" i="1"/>
  <c r="N11" i="1"/>
  <c r="L11" i="1"/>
  <c r="I11" i="1"/>
  <c r="G11" i="1"/>
  <c r="V10" i="1"/>
  <c r="T10" i="1"/>
  <c r="R10" i="1"/>
  <c r="P10" i="1"/>
  <c r="N10" i="1"/>
  <c r="L10" i="1"/>
  <c r="I10" i="1"/>
  <c r="G10" i="1"/>
  <c r="L19" i="1" l="1"/>
  <c r="T19" i="1"/>
  <c r="V19" i="1"/>
  <c r="R19" i="1"/>
  <c r="G19" i="1"/>
</calcChain>
</file>

<file path=xl/sharedStrings.xml><?xml version="1.0" encoding="utf-8"?>
<sst xmlns="http://schemas.openxmlformats.org/spreadsheetml/2006/main" count="87" uniqueCount="60">
  <si>
    <t>Jumlah Pelayanan Kesehatan Pada Ibu Hamil, Ibu Bersalin dan Ibu Nifas</t>
  </si>
  <si>
    <t>Menurut Kecamatan</t>
  </si>
  <si>
    <t>Per 31 Desember 2023</t>
  </si>
  <si>
    <t>No</t>
  </si>
  <si>
    <t>Kode Wilayah</t>
  </si>
  <si>
    <t>Kecamatan</t>
  </si>
  <si>
    <t>Jumlah</t>
  </si>
  <si>
    <t>Puskesmas</t>
  </si>
  <si>
    <t>Ibu Hamil</t>
  </si>
  <si>
    <t>Ibu Bersalin / Nifas</t>
  </si>
  <si>
    <t>K1</t>
  </si>
  <si>
    <t>K4</t>
  </si>
  <si>
    <t>Persalinan Ditolong Nakes</t>
  </si>
  <si>
    <t>Persalinan Di Fayankes</t>
  </si>
  <si>
    <t>KF1</t>
  </si>
  <si>
    <t>KF2</t>
  </si>
  <si>
    <t>KF3</t>
  </si>
  <si>
    <t>Ibu Nifas Mendapatkan Vitamin A</t>
  </si>
  <si>
    <t>%</t>
  </si>
  <si>
    <t>(1)</t>
  </si>
  <si>
    <t>(2)</t>
  </si>
  <si>
    <t>(3)</t>
  </si>
  <si>
    <t>(4)</t>
  </si>
  <si>
    <t>(5)</t>
  </si>
  <si>
    <t>(6)</t>
  </si>
  <si>
    <t>(7) = ((6)/(5))*100</t>
  </si>
  <si>
    <t>(8)</t>
  </si>
  <si>
    <t>(9) = ((8)/(6))*100</t>
  </si>
  <si>
    <t>(10)</t>
  </si>
  <si>
    <t>(11)</t>
  </si>
  <si>
    <t>(12) = ((11)/(10))*100</t>
  </si>
  <si>
    <t>(13)</t>
  </si>
  <si>
    <t>(14) = ((13)/(10))*100</t>
  </si>
  <si>
    <t>(15)</t>
  </si>
  <si>
    <t>(16) = ((15)/(10))*100</t>
  </si>
  <si>
    <t>(16)</t>
  </si>
  <si>
    <t>(17) = ((16)/(9))*100</t>
  </si>
  <si>
    <t>(19)</t>
  </si>
  <si>
    <t>(20) = ((19)/(10))*100</t>
  </si>
  <si>
    <t>(21)</t>
  </si>
  <si>
    <t>(22) = ((21)/(10))*100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</si>
  <si>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</si>
  <si>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</si>
  <si>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</si>
  <si>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</si>
  <si>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</si>
  <si>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</si>
  <si>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</si>
  <si>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</si>
  <si>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Tongo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</si>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</sst>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/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" fontId="0" fillId="0" borderId="1" xfId="1" applyNumberFormat="1" applyFont="1" applyBorder="1" applyAlignment="1">
      <alignment horizontal="center" vertical="center"/>
    </xf>
    <xf numFmtId="2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F9100-09FF-49C3-B98E-48A8E6B4E9D9}">
  <dimension ref="A1:V28"/>
  <sheetViews>
    <sheetView tabSelected="1" view="pageBreakPreview" zoomScale="60" zoomScaleNormal="100" workbookViewId="0">
      <selection activeCell="A22" sqref="A22:XFD42"/>
    </sheetView>
  </sheetViews>
  <sheetFormatPr defaultColWidth="8.88671875" defaultRowHeight="14.4"/>
  <cols>
    <col min="2" max="2" width="13.33203125" bestFit="1" customWidth="1"/>
    <col min="3" max="3" width="21.44140625" customWidth="1"/>
    <col min="4" max="4" width="10.5546875" customWidth="1"/>
    <col min="7" max="7" width="16.5546875" customWidth="1"/>
    <col min="9" max="9" width="16.5546875" customWidth="1"/>
    <col min="11" max="11" width="11.88671875" customWidth="1"/>
    <col min="12" max="12" width="18.6640625" customWidth="1"/>
    <col min="13" max="13" width="10.33203125" customWidth="1"/>
    <col min="14" max="14" width="18.6640625" customWidth="1"/>
    <col min="16" max="16" width="18.6640625" customWidth="1"/>
    <col min="18" max="18" width="18.6640625" customWidth="1"/>
    <col min="20" max="20" width="18.6640625" customWidth="1"/>
    <col min="22" max="22" width="18.6640625" customWidth="1"/>
  </cols>
  <sheetData>
    <row r="1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5" spans="1:22">
      <c r="A5" s="2" t="s">
        <v>3</v>
      </c>
      <c r="B5" s="3" t="s">
        <v>4</v>
      </c>
      <c r="C5" s="2" t="s">
        <v>5</v>
      </c>
      <c r="D5" s="2" t="s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>
      <c r="A6" s="2"/>
      <c r="B6" s="4"/>
      <c r="C6" s="2"/>
      <c r="D6" s="2" t="s">
        <v>7</v>
      </c>
      <c r="E6" s="2" t="s">
        <v>8</v>
      </c>
      <c r="F6" s="2"/>
      <c r="G6" s="2"/>
      <c r="H6" s="2"/>
      <c r="I6" s="2"/>
      <c r="J6" s="2" t="s">
        <v>9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>
      <c r="A7" s="2"/>
      <c r="B7" s="4"/>
      <c r="C7" s="2"/>
      <c r="D7" s="2"/>
      <c r="E7" s="5" t="s">
        <v>6</v>
      </c>
      <c r="F7" s="5" t="s">
        <v>10</v>
      </c>
      <c r="G7" s="5"/>
      <c r="H7" s="5" t="s">
        <v>11</v>
      </c>
      <c r="I7" s="5"/>
      <c r="J7" s="5" t="s">
        <v>6</v>
      </c>
      <c r="K7" s="5" t="s">
        <v>12</v>
      </c>
      <c r="L7" s="5"/>
      <c r="M7" s="5" t="s">
        <v>13</v>
      </c>
      <c r="N7" s="5"/>
      <c r="O7" s="5" t="s">
        <v>14</v>
      </c>
      <c r="P7" s="5"/>
      <c r="Q7" s="5" t="s">
        <v>15</v>
      </c>
      <c r="R7" s="5"/>
      <c r="S7" s="5" t="s">
        <v>16</v>
      </c>
      <c r="T7" s="5"/>
      <c r="U7" s="5" t="s">
        <v>17</v>
      </c>
      <c r="V7" s="5"/>
    </row>
    <row r="8" spans="1:22">
      <c r="A8" s="2"/>
      <c r="B8" s="6"/>
      <c r="C8" s="2"/>
      <c r="D8" s="2"/>
      <c r="E8" s="5"/>
      <c r="F8" s="7" t="s">
        <v>6</v>
      </c>
      <c r="G8" s="7" t="s">
        <v>18</v>
      </c>
      <c r="H8" s="7" t="s">
        <v>6</v>
      </c>
      <c r="I8" s="7" t="s">
        <v>18</v>
      </c>
      <c r="J8" s="5"/>
      <c r="K8" s="7" t="s">
        <v>6</v>
      </c>
      <c r="L8" s="7" t="s">
        <v>18</v>
      </c>
      <c r="M8" s="7" t="s">
        <v>6</v>
      </c>
      <c r="N8" s="7" t="s">
        <v>18</v>
      </c>
      <c r="O8" s="7" t="s">
        <v>6</v>
      </c>
      <c r="P8" s="7" t="s">
        <v>18</v>
      </c>
      <c r="Q8" s="7" t="s">
        <v>6</v>
      </c>
      <c r="R8" s="7" t="s">
        <v>18</v>
      </c>
      <c r="S8" s="7" t="s">
        <v>6</v>
      </c>
      <c r="T8" s="7" t="s">
        <v>18</v>
      </c>
      <c r="U8" s="7" t="s">
        <v>6</v>
      </c>
      <c r="V8" s="7" t="s">
        <v>18</v>
      </c>
    </row>
    <row r="9" spans="1:22">
      <c r="A9" s="8" t="s">
        <v>19</v>
      </c>
      <c r="B9" s="8" t="s">
        <v>20</v>
      </c>
      <c r="C9" s="8" t="s">
        <v>21</v>
      </c>
      <c r="D9" s="8" t="s">
        <v>22</v>
      </c>
      <c r="E9" s="8" t="s">
        <v>23</v>
      </c>
      <c r="F9" s="8" t="s">
        <v>24</v>
      </c>
      <c r="G9" s="8" t="s">
        <v>25</v>
      </c>
      <c r="H9" s="8" t="s">
        <v>26</v>
      </c>
      <c r="I9" s="8" t="s">
        <v>27</v>
      </c>
      <c r="J9" s="8" t="s">
        <v>28</v>
      </c>
      <c r="K9" s="8" t="s">
        <v>29</v>
      </c>
      <c r="L9" s="8" t="s">
        <v>30</v>
      </c>
      <c r="M9" s="8" t="s">
        <v>31</v>
      </c>
      <c r="N9" s="8" t="s">
        <v>32</v>
      </c>
      <c r="O9" s="8" t="s">
        <v>33</v>
      </c>
      <c r="P9" s="8" t="s">
        <v>34</v>
      </c>
      <c r="Q9" s="8" t="s">
        <v>35</v>
      </c>
      <c r="R9" s="8" t="s">
        <v>36</v>
      </c>
      <c r="S9" s="8" t="s">
        <v>37</v>
      </c>
      <c r="T9" s="8" t="s">
        <v>38</v>
      </c>
      <c r="U9" s="8" t="s">
        <v>39</v>
      </c>
      <c r="V9" s="8" t="s">
        <v>40</v>
      </c>
    </row>
    <row r="10" spans="1:22">
      <c r="A10" s="9">
        <v>1</v>
      </c>
      <c r="B10" s="10" t="s">
        <v>41</v>
      </c>
      <c r="C10" s="11" t="s">
        <v>42</v>
      </c>
      <c r="D10" s="11" t="s">
        <v>42</v>
      </c>
      <c r="E10" s="9">
        <v>205</v>
      </c>
      <c r="F10" s="9">
        <v>193</v>
      </c>
      <c r="G10" s="12">
        <f>(F10/E10)*100</f>
        <v>94.146341463414629</v>
      </c>
      <c r="H10" s="9">
        <v>137</v>
      </c>
      <c r="I10" s="12">
        <f>(H10/F10)*100</f>
        <v>70.984455958549219</v>
      </c>
      <c r="J10" s="9">
        <v>215</v>
      </c>
      <c r="K10" s="9">
        <v>146</v>
      </c>
      <c r="L10" s="13">
        <f>(K10/J10)*100</f>
        <v>67.906976744186039</v>
      </c>
      <c r="M10" s="9">
        <v>146</v>
      </c>
      <c r="N10" s="13">
        <f>(M10/J10)*100</f>
        <v>67.906976744186039</v>
      </c>
      <c r="O10" s="9">
        <v>146</v>
      </c>
      <c r="P10" s="13">
        <f>(O10/J10)*100</f>
        <v>67.906976744186039</v>
      </c>
      <c r="Q10" s="9">
        <v>141</v>
      </c>
      <c r="R10" s="13">
        <f>(Q10/J10)*100</f>
        <v>65.581395348837219</v>
      </c>
      <c r="S10" s="9">
        <v>146</v>
      </c>
      <c r="T10" s="13">
        <f>(S10/J10)*100</f>
        <v>67.906976744186039</v>
      </c>
      <c r="U10" s="9">
        <v>146</v>
      </c>
      <c r="V10" s="13">
        <f>(U10/J10)*100</f>
        <v>67.906976744186039</v>
      </c>
    </row>
    <row r="11" spans="1:22">
      <c r="A11" s="9">
        <v>2</v>
      </c>
      <c r="B11" s="10" t="s">
        <v>43</v>
      </c>
      <c r="C11" s="11" t="s">
        <v>44</v>
      </c>
      <c r="D11" s="11" t="s">
        <v>44</v>
      </c>
      <c r="E11" s="9">
        <v>1075</v>
      </c>
      <c r="F11" s="9">
        <v>1068</v>
      </c>
      <c r="G11" s="12">
        <f t="shared" ref="G11:G19" si="0">(F11/E11)*100</f>
        <v>99.348837209302317</v>
      </c>
      <c r="H11" s="9">
        <v>710</v>
      </c>
      <c r="I11" s="12">
        <f t="shared" ref="I11:I19" si="1">(H11/F11)*100</f>
        <v>66.479400749063672</v>
      </c>
      <c r="J11" s="9">
        <v>1129</v>
      </c>
      <c r="K11" s="9">
        <v>865</v>
      </c>
      <c r="L11" s="13">
        <f t="shared" ref="L11:L19" si="2">(K11/J11)*100</f>
        <v>76.61647475642161</v>
      </c>
      <c r="M11" s="9">
        <v>857</v>
      </c>
      <c r="N11" s="13">
        <f t="shared" ref="N11:N19" si="3">(M11/J11)*100</f>
        <v>75.907883082373786</v>
      </c>
      <c r="O11" s="9">
        <v>864</v>
      </c>
      <c r="P11" s="13">
        <f t="shared" ref="P11:P16" si="4">(O11/J11)*100</f>
        <v>76.527900797165643</v>
      </c>
      <c r="Q11" s="9">
        <v>853</v>
      </c>
      <c r="R11" s="13">
        <f t="shared" ref="R11:R19" si="5">(Q11/J11)*100</f>
        <v>75.55358724534986</v>
      </c>
      <c r="S11" s="9">
        <v>864</v>
      </c>
      <c r="T11" s="13">
        <f t="shared" ref="T11:T19" si="6">(S11/J11)*100</f>
        <v>76.527900797165643</v>
      </c>
      <c r="U11" s="9">
        <v>864</v>
      </c>
      <c r="V11" s="13">
        <f t="shared" ref="V11:V19" si="7">(U11/J11)*100</f>
        <v>76.527900797165643</v>
      </c>
    </row>
    <row r="12" spans="1:22">
      <c r="A12" s="9">
        <v>3</v>
      </c>
      <c r="B12" s="10" t="s">
        <v>45</v>
      </c>
      <c r="C12" s="11" t="s">
        <v>46</v>
      </c>
      <c r="D12" s="11" t="s">
        <v>46</v>
      </c>
      <c r="E12" s="9">
        <v>380</v>
      </c>
      <c r="F12" s="9">
        <v>314</v>
      </c>
      <c r="G12" s="12">
        <f t="shared" si="0"/>
        <v>82.631578947368425</v>
      </c>
      <c r="H12" s="9">
        <v>246</v>
      </c>
      <c r="I12" s="12">
        <f t="shared" si="1"/>
        <v>78.343949044585997</v>
      </c>
      <c r="J12" s="9">
        <v>399</v>
      </c>
      <c r="K12" s="9">
        <v>259</v>
      </c>
      <c r="L12" s="13">
        <f t="shared" si="2"/>
        <v>64.912280701754383</v>
      </c>
      <c r="M12" s="9">
        <v>257</v>
      </c>
      <c r="N12" s="13">
        <f t="shared" si="3"/>
        <v>64.411027568922307</v>
      </c>
      <c r="O12" s="9">
        <v>259</v>
      </c>
      <c r="P12" s="13">
        <f t="shared" si="4"/>
        <v>64.912280701754383</v>
      </c>
      <c r="Q12" s="9">
        <v>253</v>
      </c>
      <c r="R12" s="13">
        <f t="shared" si="5"/>
        <v>63.408521303258148</v>
      </c>
      <c r="S12" s="9">
        <v>259</v>
      </c>
      <c r="T12" s="13">
        <f t="shared" si="6"/>
        <v>64.912280701754383</v>
      </c>
      <c r="U12" s="9">
        <v>259</v>
      </c>
      <c r="V12" s="13">
        <f t="shared" si="7"/>
        <v>64.912280701754383</v>
      </c>
    </row>
    <row r="13" spans="1:22">
      <c r="A13" s="9">
        <v>4</v>
      </c>
      <c r="B13" s="10" t="s">
        <v>47</v>
      </c>
      <c r="C13" s="11" t="s">
        <v>48</v>
      </c>
      <c r="D13" s="11" t="s">
        <v>48</v>
      </c>
      <c r="E13" s="9">
        <v>77</v>
      </c>
      <c r="F13" s="9">
        <v>85</v>
      </c>
      <c r="G13" s="12">
        <f t="shared" si="0"/>
        <v>110.3896103896104</v>
      </c>
      <c r="H13" s="9">
        <v>61</v>
      </c>
      <c r="I13" s="12">
        <f t="shared" si="1"/>
        <v>71.764705882352942</v>
      </c>
      <c r="J13" s="9">
        <v>81</v>
      </c>
      <c r="K13" s="9">
        <v>90</v>
      </c>
      <c r="L13" s="13">
        <f t="shared" si="2"/>
        <v>111.11111111111111</v>
      </c>
      <c r="M13" s="9">
        <v>90</v>
      </c>
      <c r="N13" s="13">
        <f t="shared" si="3"/>
        <v>111.11111111111111</v>
      </c>
      <c r="O13" s="9">
        <v>90</v>
      </c>
      <c r="P13" s="13">
        <f t="shared" si="4"/>
        <v>111.11111111111111</v>
      </c>
      <c r="Q13" s="9">
        <v>90</v>
      </c>
      <c r="R13" s="13">
        <f t="shared" si="5"/>
        <v>111.11111111111111</v>
      </c>
      <c r="S13" s="9">
        <v>90</v>
      </c>
      <c r="T13" s="13">
        <f t="shared" si="6"/>
        <v>111.11111111111111</v>
      </c>
      <c r="U13" s="9">
        <v>90</v>
      </c>
      <c r="V13" s="13">
        <f t="shared" si="7"/>
        <v>111.11111111111111</v>
      </c>
    </row>
    <row r="14" spans="1:22">
      <c r="A14" s="9">
        <v>5</v>
      </c>
      <c r="B14" s="10" t="s">
        <v>47</v>
      </c>
      <c r="C14" s="11" t="s">
        <v>48</v>
      </c>
      <c r="D14" s="11" t="s">
        <v>49</v>
      </c>
      <c r="E14" s="9">
        <v>120</v>
      </c>
      <c r="F14" s="9">
        <v>113</v>
      </c>
      <c r="G14" s="12">
        <f t="shared" si="0"/>
        <v>94.166666666666671</v>
      </c>
      <c r="H14" s="9">
        <v>97</v>
      </c>
      <c r="I14" s="12">
        <f t="shared" si="1"/>
        <v>85.840707964601776</v>
      </c>
      <c r="J14" s="9">
        <v>125</v>
      </c>
      <c r="K14" s="9">
        <v>112</v>
      </c>
      <c r="L14" s="13">
        <f t="shared" si="2"/>
        <v>89.600000000000009</v>
      </c>
      <c r="M14" s="9">
        <v>102</v>
      </c>
      <c r="N14" s="13">
        <f t="shared" si="3"/>
        <v>81.599999999999994</v>
      </c>
      <c r="O14" s="9">
        <v>113</v>
      </c>
      <c r="P14" s="13">
        <f t="shared" si="4"/>
        <v>90.4</v>
      </c>
      <c r="Q14" s="9">
        <v>107</v>
      </c>
      <c r="R14" s="13">
        <f t="shared" si="5"/>
        <v>85.6</v>
      </c>
      <c r="S14" s="9">
        <v>113</v>
      </c>
      <c r="T14" s="13">
        <f t="shared" si="6"/>
        <v>90.4</v>
      </c>
      <c r="U14" s="9">
        <v>113</v>
      </c>
      <c r="V14" s="13">
        <f t="shared" si="7"/>
        <v>90.4</v>
      </c>
    </row>
    <row r="15" spans="1:22">
      <c r="A15" s="9">
        <v>6</v>
      </c>
      <c r="B15" s="10" t="s">
        <v>50</v>
      </c>
      <c r="C15" s="11" t="s">
        <v>51</v>
      </c>
      <c r="D15" s="11" t="s">
        <v>51</v>
      </c>
      <c r="E15" s="9">
        <v>308</v>
      </c>
      <c r="F15" s="9">
        <v>224</v>
      </c>
      <c r="G15" s="12">
        <f t="shared" si="0"/>
        <v>72.727272727272734</v>
      </c>
      <c r="H15" s="9">
        <v>194</v>
      </c>
      <c r="I15" s="12">
        <f t="shared" si="1"/>
        <v>86.607142857142861</v>
      </c>
      <c r="J15" s="9">
        <v>324</v>
      </c>
      <c r="K15" s="9">
        <v>241</v>
      </c>
      <c r="L15" s="13">
        <f t="shared" si="2"/>
        <v>74.382716049382708</v>
      </c>
      <c r="M15" s="9">
        <v>241</v>
      </c>
      <c r="N15" s="13">
        <f t="shared" si="3"/>
        <v>74.382716049382708</v>
      </c>
      <c r="O15" s="9">
        <v>241</v>
      </c>
      <c r="P15" s="13">
        <f t="shared" si="4"/>
        <v>74.382716049382708</v>
      </c>
      <c r="Q15" s="9">
        <v>249</v>
      </c>
      <c r="R15" s="13">
        <f t="shared" si="5"/>
        <v>76.851851851851848</v>
      </c>
      <c r="S15" s="9">
        <v>241</v>
      </c>
      <c r="T15" s="13">
        <f t="shared" si="6"/>
        <v>74.382716049382708</v>
      </c>
      <c r="U15" s="9">
        <v>241</v>
      </c>
      <c r="V15" s="13">
        <f t="shared" si="7"/>
        <v>74.382716049382708</v>
      </c>
    </row>
    <row r="16" spans="1:22">
      <c r="A16" s="9">
        <v>7</v>
      </c>
      <c r="B16" s="10" t="s">
        <v>52</v>
      </c>
      <c r="C16" s="11" t="s">
        <v>53</v>
      </c>
      <c r="D16" s="11" t="s">
        <v>53</v>
      </c>
      <c r="E16" s="9">
        <v>228</v>
      </c>
      <c r="F16" s="9">
        <v>246</v>
      </c>
      <c r="G16" s="12">
        <f t="shared" si="0"/>
        <v>107.89473684210526</v>
      </c>
      <c r="H16" s="9">
        <v>206</v>
      </c>
      <c r="I16" s="12">
        <f t="shared" si="1"/>
        <v>83.739837398373979</v>
      </c>
      <c r="J16" s="9">
        <v>239</v>
      </c>
      <c r="K16" s="9">
        <v>218</v>
      </c>
      <c r="L16" s="13">
        <f t="shared" si="2"/>
        <v>91.213389121338921</v>
      </c>
      <c r="M16" s="9">
        <v>214</v>
      </c>
      <c r="N16" s="13">
        <f t="shared" si="3"/>
        <v>89.539748953974893</v>
      </c>
      <c r="O16" s="9">
        <v>218</v>
      </c>
      <c r="P16" s="13">
        <f t="shared" si="4"/>
        <v>91.213389121338921</v>
      </c>
      <c r="Q16" s="9">
        <v>196</v>
      </c>
      <c r="R16" s="13">
        <f t="shared" si="5"/>
        <v>82.008368200836827</v>
      </c>
      <c r="S16" s="9">
        <v>218</v>
      </c>
      <c r="T16" s="13">
        <f t="shared" si="6"/>
        <v>91.213389121338921</v>
      </c>
      <c r="U16" s="9">
        <v>218</v>
      </c>
      <c r="V16" s="13">
        <f t="shared" si="7"/>
        <v>91.213389121338921</v>
      </c>
    </row>
    <row r="17" spans="1:22">
      <c r="A17" s="9">
        <v>8</v>
      </c>
      <c r="B17" s="10" t="s">
        <v>54</v>
      </c>
      <c r="C17" s="11" t="s">
        <v>55</v>
      </c>
      <c r="D17" s="11" t="s">
        <v>55</v>
      </c>
      <c r="E17" s="9">
        <v>126</v>
      </c>
      <c r="F17" s="9">
        <v>106</v>
      </c>
      <c r="G17" s="12">
        <f t="shared" si="0"/>
        <v>84.126984126984127</v>
      </c>
      <c r="H17" s="9">
        <v>80</v>
      </c>
      <c r="I17" s="12">
        <f t="shared" si="1"/>
        <v>75.471698113207552</v>
      </c>
      <c r="J17" s="9">
        <v>133</v>
      </c>
      <c r="K17" s="9">
        <v>99</v>
      </c>
      <c r="L17" s="13">
        <f t="shared" si="2"/>
        <v>74.436090225563916</v>
      </c>
      <c r="M17" s="9">
        <v>99</v>
      </c>
      <c r="N17" s="13">
        <f t="shared" si="3"/>
        <v>74.436090225563916</v>
      </c>
      <c r="O17" s="9">
        <v>99</v>
      </c>
      <c r="P17" s="13">
        <f>(O17/J17)*100</f>
        <v>74.436090225563916</v>
      </c>
      <c r="Q17" s="9">
        <v>96</v>
      </c>
      <c r="R17" s="13">
        <f t="shared" si="5"/>
        <v>72.180451127819538</v>
      </c>
      <c r="S17" s="9">
        <v>99</v>
      </c>
      <c r="T17" s="13">
        <f t="shared" si="6"/>
        <v>74.436090225563916</v>
      </c>
      <c r="U17" s="9">
        <v>99</v>
      </c>
      <c r="V17" s="13">
        <f t="shared" si="7"/>
        <v>74.436090225563916</v>
      </c>
    </row>
    <row r="18" spans="1:22">
      <c r="A18" s="9">
        <v>9</v>
      </c>
      <c r="B18" s="10" t="s">
        <v>56</v>
      </c>
      <c r="C18" s="11" t="s">
        <v>57</v>
      </c>
      <c r="D18" s="11" t="s">
        <v>57</v>
      </c>
      <c r="E18" s="9">
        <v>281</v>
      </c>
      <c r="F18" s="9">
        <v>315</v>
      </c>
      <c r="G18" s="12">
        <f t="shared" si="0"/>
        <v>112.09964412811388</v>
      </c>
      <c r="H18" s="9">
        <v>326</v>
      </c>
      <c r="I18" s="12">
        <f t="shared" si="1"/>
        <v>103.49206349206351</v>
      </c>
      <c r="J18" s="9">
        <v>295</v>
      </c>
      <c r="K18" s="9">
        <v>277</v>
      </c>
      <c r="L18" s="13">
        <f t="shared" si="2"/>
        <v>93.898305084745758</v>
      </c>
      <c r="M18" s="9">
        <v>277</v>
      </c>
      <c r="N18" s="13">
        <f t="shared" si="3"/>
        <v>93.898305084745758</v>
      </c>
      <c r="O18" s="9">
        <v>277</v>
      </c>
      <c r="P18" s="13">
        <f>(O18/J18)*100</f>
        <v>93.898305084745758</v>
      </c>
      <c r="Q18" s="9">
        <v>262</v>
      </c>
      <c r="R18" s="13">
        <f t="shared" si="5"/>
        <v>88.813559322033896</v>
      </c>
      <c r="S18" s="9">
        <v>277</v>
      </c>
      <c r="T18" s="13">
        <f t="shared" si="6"/>
        <v>93.898305084745758</v>
      </c>
      <c r="U18" s="9">
        <v>277</v>
      </c>
      <c r="V18" s="13">
        <f t="shared" si="7"/>
        <v>93.898305084745758</v>
      </c>
    </row>
    <row r="19" spans="1:22">
      <c r="A19" s="14" t="s">
        <v>58</v>
      </c>
      <c r="B19" s="14"/>
      <c r="C19" s="14"/>
      <c r="D19" s="9"/>
      <c r="E19" s="9">
        <f>SUM(E10:E18)</f>
        <v>2800</v>
      </c>
      <c r="F19" s="9">
        <f>SUM(F10:F18)</f>
        <v>2664</v>
      </c>
      <c r="G19" s="12">
        <f t="shared" si="0"/>
        <v>95.142857142857139</v>
      </c>
      <c r="H19" s="9">
        <f>SUM(H10:H18)</f>
        <v>2057</v>
      </c>
      <c r="I19" s="12">
        <f t="shared" si="1"/>
        <v>77.214714714714717</v>
      </c>
      <c r="J19" s="9">
        <f>SUM(J10:J18)</f>
        <v>2940</v>
      </c>
      <c r="K19" s="9">
        <f>SUM(K10:K18)</f>
        <v>2307</v>
      </c>
      <c r="L19" s="13">
        <f t="shared" si="2"/>
        <v>78.469387755102034</v>
      </c>
      <c r="M19" s="9">
        <f>SUM(M10:M18)</f>
        <v>2283</v>
      </c>
      <c r="N19" s="13">
        <f t="shared" si="3"/>
        <v>77.65306122448979</v>
      </c>
      <c r="O19" s="9">
        <f>SUM(O10:O18)</f>
        <v>2307</v>
      </c>
      <c r="P19" s="13">
        <f>(O19/J19)*100</f>
        <v>78.469387755102034</v>
      </c>
      <c r="Q19" s="9">
        <f>SUM(Q10:Q18)</f>
        <v>2247</v>
      </c>
      <c r="R19" s="13">
        <f t="shared" si="5"/>
        <v>76.428571428571416</v>
      </c>
      <c r="S19" s="9">
        <f>SUM(S10:S18)</f>
        <v>2307</v>
      </c>
      <c r="T19" s="13">
        <f t="shared" si="6"/>
        <v>78.469387755102034</v>
      </c>
      <c r="U19" s="9">
        <f>SUM(U10:U18)</f>
        <v>2307</v>
      </c>
      <c r="V19" s="12">
        <f t="shared" si="7"/>
        <v>78.469387755102034</v>
      </c>
    </row>
    <row r="20" spans="1:22">
      <c r="A20" s="15" t="s">
        <v>59</v>
      </c>
    </row>
    <row r="21" spans="1:22">
      <c r="K21" s="16"/>
    </row>
    <row r="22" spans="1:22">
      <c r="A22" s="17"/>
      <c r="B22" s="17"/>
    </row>
    <row r="23" spans="1:22">
      <c r="A23" s="17"/>
      <c r="B23" s="17"/>
    </row>
    <row r="24" spans="1:22">
      <c r="A24" s="17"/>
      <c r="B24" s="17"/>
    </row>
    <row r="25" spans="1:22">
      <c r="A25" s="17"/>
    </row>
    <row r="28" spans="1:22">
      <c r="A28" s="15"/>
    </row>
  </sheetData>
  <mergeCells count="20">
    <mergeCell ref="O7:P7"/>
    <mergeCell ref="Q7:R7"/>
    <mergeCell ref="S7:T7"/>
    <mergeCell ref="U7:V7"/>
    <mergeCell ref="E7:E8"/>
    <mergeCell ref="F7:G7"/>
    <mergeCell ref="H7:I7"/>
    <mergeCell ref="J7:J8"/>
    <mergeCell ref="K7:L7"/>
    <mergeCell ref="M7:N7"/>
    <mergeCell ref="A1:V1"/>
    <mergeCell ref="A2:V2"/>
    <mergeCell ref="A3:V3"/>
    <mergeCell ref="A5:A8"/>
    <mergeCell ref="B5:B8"/>
    <mergeCell ref="C5:C8"/>
    <mergeCell ref="D5:V5"/>
    <mergeCell ref="D6:D8"/>
    <mergeCell ref="E6:I6"/>
    <mergeCell ref="J6:V6"/>
  </mergeCells>
  <printOptions horizontalCentered="1"/>
  <pageMargins left="0.74803149606299213" right="0.74803149606299213" top="0.98425196850393704" bottom="0.98425196850393704" header="0.51181102362204722" footer="0.51181102362204722"/>
  <pageSetup paperSize="10000" scale="41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</vt:lpstr>
      <vt:lpstr>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2024-03-07T04:26:59Z</cp:lastPrinted>
  <dcterms:created xsi:type="dcterms:W3CDTF">2024-03-07T04:26:04Z</dcterms:created>
  <dcterms:modified xsi:type="dcterms:W3CDTF">2024-03-07T04:27:07Z</dcterms:modified>
</cp:coreProperties>
</file>