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3" sheetId="1" r:id="rId5"/>
  </sheets>
  <definedNames/>
  <calcPr/>
</workbook>
</file>

<file path=xl/sharedStrings.xml><?xml version="1.0" encoding="utf-8"?>
<sst xmlns="http://schemas.openxmlformats.org/spreadsheetml/2006/main" count="39" uniqueCount="39">
  <si>
    <t>Jumlah Penduduk</t>
  </si>
  <si>
    <t>Menurut Kelompok Umur dan Jenis Kelamin</t>
  </si>
  <si>
    <t>Per 31 Desember 2025</t>
  </si>
  <si>
    <t>No</t>
  </si>
  <si>
    <t>Kelompok Umur</t>
  </si>
  <si>
    <t>Laki-Laki</t>
  </si>
  <si>
    <t>Perempuan</t>
  </si>
  <si>
    <t>Jumlah</t>
  </si>
  <si>
    <t>Persentase</t>
  </si>
  <si>
    <t>(1)</t>
  </si>
  <si>
    <t>(2)</t>
  </si>
  <si>
    <t>(3)</t>
  </si>
  <si>
    <t>(4)</t>
  </si>
  <si>
    <t>(5)</t>
  </si>
  <si>
    <t>(6)</t>
  </si>
  <si>
    <t>00 - 04</t>
  </si>
  <si>
    <t>05 - 09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</si>
  <si>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</si>
  <si>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</si>
  <si>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</si>
  <si>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</si>
  <si>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</si>
  <si>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</si>
  <si>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</si>
  <si>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</si>
  <si>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</si>
  <si>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</si>
  <si>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</si>
  <si>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</si>
  <si>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</si>
  <si>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&gt;=75</t>
  </si>
  <si>
    <t>Total</t>
  </si>
  <si>
    <t>Sumber: Dinas Kependudukan dan Pencatatan Sipil Kabupaten Sumbawa Barat</t>
  </si>
  <si>
    <t>Konsep : [K01476] Penduduk</t>
  </si>
  <si>
    <t>Kode SDSN : 10110023</t>
  </si>
  <si>
    <t>Definisi : Banyaknya penduduk yang tercatat secara administratif, dikelompokkan berdasarkan kelompok umur dan jenis kelamin pada periode tertentu.</t>
  </si>
  <si>
    <t>Klasifikasi : Kelompok Umur; [33220007] Jenis Kelamin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</si>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</sst>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0"/>
    <numFmt numFmtId="165" formatCode="0.0%"/>
    <numFmt numFmtId="166" formatCode="_ * #,##0.000_ ;_ * \-#,##0.000_ ;_ * &quot;-&quot;_ ;_ @_ "/>
  </numFmts>
  <fonts count="7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>
      <sz val="11.0"/>
      <color rgb="FF000000"/>
      <name val="Arial"/>
      <scheme val="minor"/>
    </font>
    <font/>
    <font>
      <sz val="11.0"/>
      <color rgb="FF333333"/>
      <name val="Arial"/>
      <scheme val="minor"/>
    </font>
    <font>
      <b/>
      <sz val="11.0"/>
      <color rgb="FF00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quotePrefix="1"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quotePrefix="1" borderId="3" fillId="0" fontId="2" numFmtId="0" xfId="0" applyAlignment="1" applyBorder="1" applyFont="1">
      <alignment horizontal="center" vertical="center"/>
    </xf>
    <xf borderId="1" fillId="2" fontId="3" numFmtId="0" xfId="0" applyAlignment="1" applyBorder="1" applyFill="1" applyFont="1">
      <alignment horizontal="right" vertical="center"/>
    </xf>
    <xf borderId="1" fillId="0" fontId="2" numFmtId="164" xfId="0" applyAlignment="1" applyBorder="1" applyFont="1" applyNumberFormat="1">
      <alignment vertical="center"/>
    </xf>
    <xf borderId="4" fillId="0" fontId="2" numFmtId="165" xfId="0" applyAlignment="1" applyBorder="1" applyFont="1" applyNumberFormat="1">
      <alignment horizontal="center" vertical="center"/>
    </xf>
    <xf borderId="3" fillId="0" fontId="2" numFmtId="0" xfId="0" applyAlignment="1" applyBorder="1" applyFont="1">
      <alignment horizontal="center" vertical="center"/>
    </xf>
    <xf borderId="5" fillId="0" fontId="4" numFmtId="0" xfId="0" applyBorder="1" applyFont="1"/>
    <xf borderId="1" fillId="0" fontId="2" numFmtId="166" xfId="0" applyAlignment="1" applyBorder="1" applyFont="1" applyNumberFormat="1">
      <alignment horizontal="center" vertical="center"/>
    </xf>
    <xf borderId="4" fillId="0" fontId="2" numFmtId="9" xfId="0" applyAlignment="1" applyBorder="1" applyFont="1" applyNumberFormat="1">
      <alignment horizontal="center" vertical="center"/>
    </xf>
    <xf borderId="6" fillId="3" fontId="5" numFmtId="0" xfId="0" applyAlignment="1" applyBorder="1" applyFill="1" applyFont="1">
      <alignment readingOrder="0"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6" fillId="3" fontId="5" numFmtId="0" xfId="0" applyAlignment="1" applyBorder="1" applyFont="1">
      <alignment vertical="center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7.13"/>
    <col customWidth="1" min="3" max="3" width="13.38"/>
    <col customWidth="1" min="4" max="4" width="12.88"/>
    <col customWidth="1" min="5" max="5" width="16.5"/>
    <col customWidth="1" min="6" max="6" width="12.25"/>
    <col customWidth="1" min="7" max="17" width="7.63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</row>
    <row r="3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  <c r="X3" s="3"/>
      <c r="Y3" s="3"/>
      <c r="Z3" s="3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3</v>
      </c>
      <c r="B5" s="4" t="s">
        <v>4</v>
      </c>
      <c r="C5" s="5" t="s">
        <v>5</v>
      </c>
      <c r="D5" s="5" t="s">
        <v>6</v>
      </c>
      <c r="E5" s="4" t="s">
        <v>7</v>
      </c>
      <c r="F5" s="4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 t="s">
        <v>9</v>
      </c>
      <c r="B6" s="6" t="s">
        <v>10</v>
      </c>
      <c r="C6" s="7" t="s">
        <v>11</v>
      </c>
      <c r="D6" s="7" t="s">
        <v>12</v>
      </c>
      <c r="E6" s="7" t="s">
        <v>13</v>
      </c>
      <c r="F6" s="6" t="s">
        <v>14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8">
        <v>1.0</v>
      </c>
      <c r="B7" s="9" t="s">
        <v>15</v>
      </c>
      <c r="C7" s="10">
        <v>5.742</v>
      </c>
      <c r="D7" s="10">
        <v>5.369</v>
      </c>
      <c r="E7" s="11">
        <f t="shared" ref="E7:E22" si="1">SUM(C7:D7)</f>
        <v>11.111</v>
      </c>
      <c r="F7" s="12">
        <f t="shared" ref="F7:F23" si="2">E7/E$23</f>
        <v>0.06996763265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8">
        <v>2.0</v>
      </c>
      <c r="B8" s="9" t="s">
        <v>16</v>
      </c>
      <c r="C8" s="10">
        <v>7.598</v>
      </c>
      <c r="D8" s="10">
        <v>7.031</v>
      </c>
      <c r="E8" s="11">
        <f t="shared" si="1"/>
        <v>14.629</v>
      </c>
      <c r="F8" s="12">
        <f t="shared" si="2"/>
        <v>0.09212100603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8">
        <v>3.0</v>
      </c>
      <c r="B9" s="9" t="s">
        <v>17</v>
      </c>
      <c r="C9" s="10">
        <v>8.192</v>
      </c>
      <c r="D9" s="10">
        <v>7.636</v>
      </c>
      <c r="E9" s="11">
        <f t="shared" si="1"/>
        <v>15.828</v>
      </c>
      <c r="F9" s="12">
        <f t="shared" si="2"/>
        <v>0.09967128877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8">
        <v>4.0</v>
      </c>
      <c r="B10" s="9" t="s">
        <v>18</v>
      </c>
      <c r="C10" s="10">
        <v>7.306</v>
      </c>
      <c r="D10" s="10">
        <v>6.822</v>
      </c>
      <c r="E10" s="11">
        <f t="shared" si="1"/>
        <v>14.128</v>
      </c>
      <c r="F10" s="12">
        <f t="shared" si="2"/>
        <v>0.08896613393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8">
        <v>5.0</v>
      </c>
      <c r="B11" s="9" t="s">
        <v>19</v>
      </c>
      <c r="C11" s="10">
        <v>7.108</v>
      </c>
      <c r="D11" s="10">
        <v>6.225</v>
      </c>
      <c r="E11" s="11">
        <f t="shared" si="1"/>
        <v>13.333</v>
      </c>
      <c r="F11" s="12">
        <f t="shared" si="2"/>
        <v>0.08395989975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8">
        <v>6.0</v>
      </c>
      <c r="B12" s="9" t="s">
        <v>20</v>
      </c>
      <c r="C12" s="10">
        <v>6.397</v>
      </c>
      <c r="D12" s="10">
        <v>5.738</v>
      </c>
      <c r="E12" s="11">
        <f t="shared" si="1"/>
        <v>12.135</v>
      </c>
      <c r="F12" s="12">
        <f t="shared" si="2"/>
        <v>0.07641591416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8">
        <v>7.0</v>
      </c>
      <c r="B13" s="9" t="s">
        <v>21</v>
      </c>
      <c r="C13" s="10">
        <v>5.412</v>
      </c>
      <c r="D13" s="10">
        <v>5.243</v>
      </c>
      <c r="E13" s="11">
        <f t="shared" si="1"/>
        <v>10.655</v>
      </c>
      <c r="F13" s="12">
        <f t="shared" si="2"/>
        <v>0.06709613229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8">
        <v>8.0</v>
      </c>
      <c r="B14" s="9" t="s">
        <v>22</v>
      </c>
      <c r="C14" s="10">
        <v>5.696</v>
      </c>
      <c r="D14" s="10">
        <v>5.833</v>
      </c>
      <c r="E14" s="11">
        <f t="shared" si="1"/>
        <v>11.529</v>
      </c>
      <c r="F14" s="12">
        <f t="shared" si="2"/>
        <v>0.07259984131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8">
        <v>9.0</v>
      </c>
      <c r="B15" s="9" t="s">
        <v>23</v>
      </c>
      <c r="C15" s="10">
        <v>5.493</v>
      </c>
      <c r="D15" s="10">
        <v>6.331</v>
      </c>
      <c r="E15" s="11">
        <f t="shared" si="1"/>
        <v>11.824</v>
      </c>
      <c r="F15" s="12">
        <f t="shared" si="2"/>
        <v>0.07445750054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8">
        <v>10.0</v>
      </c>
      <c r="B16" s="9" t="s">
        <v>24</v>
      </c>
      <c r="C16" s="10">
        <v>5.667</v>
      </c>
      <c r="D16" s="10">
        <v>6.466</v>
      </c>
      <c r="E16" s="11">
        <f t="shared" si="1"/>
        <v>12.133</v>
      </c>
      <c r="F16" s="12">
        <f t="shared" si="2"/>
        <v>0.07640331986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8">
        <v>11.0</v>
      </c>
      <c r="B17" s="9" t="s">
        <v>25</v>
      </c>
      <c r="C17" s="10">
        <v>4.658</v>
      </c>
      <c r="D17" s="10">
        <v>5.006</v>
      </c>
      <c r="E17" s="11">
        <f t="shared" si="1"/>
        <v>9.664</v>
      </c>
      <c r="F17" s="12">
        <f t="shared" si="2"/>
        <v>0.06085565673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8">
        <v>12.0</v>
      </c>
      <c r="B18" s="9" t="s">
        <v>26</v>
      </c>
      <c r="C18" s="10">
        <v>3.568</v>
      </c>
      <c r="D18" s="10">
        <v>3.659</v>
      </c>
      <c r="E18" s="11">
        <f t="shared" si="1"/>
        <v>7.227</v>
      </c>
      <c r="F18" s="12">
        <f t="shared" si="2"/>
        <v>0.0455095024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8">
        <v>13.0</v>
      </c>
      <c r="B19" s="9" t="s">
        <v>27</v>
      </c>
      <c r="C19" s="10">
        <v>2.548</v>
      </c>
      <c r="D19" s="10">
        <v>2.607</v>
      </c>
      <c r="E19" s="11">
        <f t="shared" si="1"/>
        <v>5.155</v>
      </c>
      <c r="F19" s="12">
        <f t="shared" si="2"/>
        <v>0.03246180779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8">
        <v>14.0</v>
      </c>
      <c r="B20" s="9" t="s">
        <v>28</v>
      </c>
      <c r="C20" s="10">
        <v>1.833</v>
      </c>
      <c r="D20" s="10">
        <v>2.051</v>
      </c>
      <c r="E20" s="11">
        <f t="shared" si="1"/>
        <v>3.884</v>
      </c>
      <c r="F20" s="12">
        <f t="shared" si="2"/>
        <v>0.02445813025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8">
        <v>15.0</v>
      </c>
      <c r="B21" s="9" t="s">
        <v>29</v>
      </c>
      <c r="C21" s="10">
        <v>1.029</v>
      </c>
      <c r="D21" s="10">
        <v>1.198</v>
      </c>
      <c r="E21" s="11">
        <f t="shared" si="1"/>
        <v>2.227</v>
      </c>
      <c r="F21" s="12">
        <f t="shared" si="2"/>
        <v>0.01402375285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8">
        <v>16.0</v>
      </c>
      <c r="B22" s="9" t="s">
        <v>30</v>
      </c>
      <c r="C22" s="10">
        <v>1.391</v>
      </c>
      <c r="D22" s="10">
        <v>1.949</v>
      </c>
      <c r="E22" s="11">
        <f t="shared" si="1"/>
        <v>3.34</v>
      </c>
      <c r="F22" s="12">
        <f t="shared" si="2"/>
        <v>0.0210324807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3" t="s">
        <v>31</v>
      </c>
      <c r="B23" s="14"/>
      <c r="C23" s="15">
        <f t="shared" ref="C23:E23" si="3">SUM(C7:C22)</f>
        <v>79.638</v>
      </c>
      <c r="D23" s="15">
        <f t="shared" si="3"/>
        <v>79.164</v>
      </c>
      <c r="E23" s="15">
        <f t="shared" si="3"/>
        <v>158.802</v>
      </c>
      <c r="F23" s="16">
        <f t="shared" si="2"/>
        <v>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 t="s">
        <v>32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7" t="s">
        <v>33</v>
      </c>
      <c r="B26" s="3"/>
      <c r="C26" s="18"/>
      <c r="D26" s="3"/>
      <c r="E26" s="3"/>
      <c r="F26" s="19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20" t="s">
        <v>34</v>
      </c>
      <c r="B27" s="3"/>
      <c r="C27" s="18"/>
      <c r="D27" s="3"/>
      <c r="E27" s="3"/>
      <c r="F27" s="19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17" t="s">
        <v>35</v>
      </c>
      <c r="B28" s="3"/>
      <c r="C28" s="1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17" t="s">
        <v>36</v>
      </c>
      <c r="B29" s="3"/>
      <c r="C29" s="18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17" t="s">
        <v>37</v>
      </c>
      <c r="B30" s="3"/>
      <c r="C30" s="18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20" t="s">
        <v>38</v>
      </c>
      <c r="B31" s="3"/>
      <c r="C31" s="18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20"/>
      <c r="B32" s="3"/>
      <c r="C32" s="2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20"/>
      <c r="B33" s="3"/>
      <c r="C33" s="18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4">
    <mergeCell ref="A1:F1"/>
    <mergeCell ref="A2:F2"/>
    <mergeCell ref="A3:F3"/>
    <mergeCell ref="A23:B23"/>
  </mergeCells>
  <printOptions/>
  <pageMargins bottom="0.393700787401575" footer="0.0" header="0.0" left="0.590550087489064" right="0.393700787401575" top="0.393700787401575"/>
  <pageSetup paperSize="9" orientation="portrait"/>
  <drawing r:id="rId1"/>
</worksheet>
</file>